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751-2022\WORK IN PROGRESS\"/>
    </mc:Choice>
  </mc:AlternateContent>
  <xr:revisionPtr revIDLastSave="0" documentId="13_ncr:1_{7AA29F89-4B0B-4F56-9EE7-EDA27B91B287}" xr6:coauthVersionLast="36" xr6:coauthVersionMax="36" xr10:uidLastSave="{00000000-0000-0000-0000-000000000000}"/>
  <bookViews>
    <workbookView xWindow="0" yWindow="0" windowWidth="12825" windowHeight="589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prices'!$A$5:$H$28</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prices'!$A$1:$H$36</definedName>
    <definedName name="Print_Area_1" localSheetId="2">'Lump Sum Price (with Deductions'!$A$6:$F$26</definedName>
    <definedName name="Print_Area_1" localSheetId="6">'Sample Addendum'!$A$6:$G$36</definedName>
    <definedName name="Print_Area_1">'Unit prices'!$A$6:$H$56</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H7" i="2" l="1"/>
  <c r="H6" i="2"/>
  <c r="H8" i="2"/>
  <c r="H9" i="2"/>
  <c r="H10" i="2"/>
  <c r="H11" i="2"/>
  <c r="H12" i="2"/>
  <c r="H13" i="2"/>
  <c r="H14" i="2"/>
  <c r="H15" i="2"/>
  <c r="H16" i="2"/>
  <c r="H17" i="2"/>
  <c r="H18" i="2"/>
  <c r="H19" i="2"/>
  <c r="H20" i="2"/>
  <c r="H21" i="2"/>
  <c r="H22" i="2"/>
  <c r="H23" i="2"/>
  <c r="H24" i="2"/>
  <c r="H25" i="2"/>
  <c r="H26" i="2"/>
  <c r="H27" i="2"/>
  <c r="H28"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G31" i="2" l="1"/>
  <c r="A8" i="2"/>
  <c r="A9" i="2" s="1"/>
  <c r="A10" i="2" s="1"/>
  <c r="A11" i="2" s="1"/>
  <c r="A12" i="2" s="1"/>
  <c r="A13" i="2" s="1"/>
  <c r="A14" i="2" s="1"/>
  <c r="A15" i="2" s="1"/>
  <c r="A16" i="2" s="1"/>
  <c r="A17" i="2" s="1"/>
  <c r="A18" i="2" s="1"/>
  <c r="A19" i="2" s="1"/>
  <c r="A20" i="2" s="1"/>
  <c r="A21" i="2" s="1"/>
  <c r="A22" i="2" s="1"/>
  <c r="A23" i="2" s="1"/>
  <c r="A24" i="2" s="1"/>
  <c r="A25" i="2" s="1"/>
  <c r="A26" i="2" s="1"/>
  <c r="A27" i="2" s="1"/>
  <c r="A2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D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<sst xmlns="http://schemas.openxmlformats.org/spreadsheetml/2006/main" count="495" uniqueCount="209">
  <si>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</si>
  <si>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</si>
  <si>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</si>
  <si>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</si>
  <si>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</si>
  <si>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</si>
  <si>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</si>
  <si>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</si>
  <si>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</si>
  <si>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</si>
  <si>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</si>
  <si>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</si>
  <si>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</si>
  <si>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</si>
  <si>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</si>
  <si>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</si>
  <si>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</si>
  <si>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</si>
  <si>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</si>
  <si>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</si>
  <si>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</si>
  <si>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</si>
  <si>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</si>
  <si>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</si>
  <si>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</si>
  <si>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</si>
  <si>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</si>
  <si>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</si>
  <si>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</si>
  <si>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</si>
  <si>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</si>
  <si>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</si>
  <si>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</si>
  <si>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</si>
  <si>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</si>
  <si>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</si>
  <si>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</si>
  <si>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</si>
  <si>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</si>
  <si>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</si>
  <si>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</si>
  <si>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</si>
  <si>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</si>
  <si>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</si>
  <si>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</si>
  <si>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</si>
  <si>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</si>
  <si>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</si>
  <si>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</si>
  <si>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</si>
  <si>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</si>
  <si>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</si>
  <si>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</si>
  <si>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</si>
  <si>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</si>
  <si>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</si>
  <si>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</si>
  <si>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</si>
  <si>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</si>
  <si>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</si>
  <si>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</si>
  <si>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</si>
  <si>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</si>
  <si>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</si>
  <si>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</si>
  <si>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</si>
  <si>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</si>
  <si>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</si>
  <si>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</si>
  <si>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</si>
  <si>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</si>
  <si>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</si>
  <si>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</si>
  <si>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</si>
  <si>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</si>
  <si>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</si>
  <si>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</si>
  <si>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</si>
  <si>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</si>
  <si>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</si>
  <si>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</si>
  <si>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</si>
  <si>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</si>
  <si>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</si>
  <si>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</si>
  <si>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</si>
  <si>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</si>
  <si>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</si>
  <si>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</si>
  <si>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</si>
  <si>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</si>
  <si>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</si>
  <si>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</si>
  <si>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</si>
  <si>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</si>
  <si>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</si>
  <si>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</si>
  <si>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</si>
  <si>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</si>
  <si>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</si>
  <si>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</si>
  <si>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</si>
  <si>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</si>
  <si>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</si>
  <si>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</si>
  <si>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</si>
  <si>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</si>
  <si>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</si>
  <si>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</si>
  <si>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</si>
  <si>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</si>
  <si>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</si>
  <si>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</si>
  <si>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</si>
  <si>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</si>
  <si>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</si>
  <si>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</si>
  <si>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</si>
  <si>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</si>
  <si>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</si>
  <si>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</si>
  <si>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</si>
  <si>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</si>
  <si>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</si>
  <si>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</si>
  <si>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</si>
  <si>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</si>
  <si>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</si>
  <si>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</si>
  <si>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</si>
  <si>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</si>
  <si>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</si>
  <si>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</si>
  <si>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</si>
  <si>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</si>
  <si>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</si>
  <si>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</si>
  <si>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</si>
  <si>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</si>
  <si>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</si>
  <si>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</si>
  <si>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</si>
  <si>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</si>
  <si>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</si>
  <si>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</si>
  <si>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</si>
  <si>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</si>
  <si>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</si>
  <si>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</si>
  <si>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</si>
  <si>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</si>
  <si>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</si>
  <si>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</si>
  <si>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</si>
  <si>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</si>
  <si>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</si>
  <si>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</si>
  <si>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</si>
  <si>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</si>
  <si>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</si>
  <si>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</si>
  <si>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</si>
  <si>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</si>
  <si>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</si>
  <si>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</si>
  <si>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</si>
  <si>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</si>
  <si>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</si>
  <si>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</si>
  <si>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</si>
  <si>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</si>
  <si>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</si>
  <si>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</si>
  <si>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</si>
  <si>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</si>
  <si>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</si>
  <si>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</si>
  <si>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</si>
  <si>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</si>
  <si>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</si>
  <si>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Device</t>
  </si>
  <si>
    <t>Serial</t>
  </si>
  <si>
    <t xml:space="preserve">Tape library </t>
  </si>
  <si>
    <t>78BA336</t>
  </si>
  <si>
    <t>Tape Drive</t>
  </si>
  <si>
    <t>78D0213</t>
  </si>
  <si>
    <t>78D0211</t>
  </si>
  <si>
    <t>78D0218</t>
  </si>
  <si>
    <t>78D0212</t>
  </si>
  <si>
    <t>78D0219</t>
  </si>
  <si>
    <t>78D021C</t>
  </si>
  <si>
    <t>78D021D</t>
  </si>
  <si>
    <t>78D0216</t>
  </si>
  <si>
    <t>78D1EC8</t>
  </si>
  <si>
    <t>780E58B</t>
  </si>
  <si>
    <t>784822B</t>
  </si>
  <si>
    <t>78BA326</t>
  </si>
  <si>
    <t>78D01AF</t>
  </si>
  <si>
    <t>78D01B5</t>
  </si>
  <si>
    <t>78D01AD</t>
  </si>
  <si>
    <t>78D01C5</t>
  </si>
  <si>
    <t>78D021B</t>
  </si>
  <si>
    <t>78481BB</t>
  </si>
  <si>
    <t>784820B</t>
  </si>
  <si>
    <t>784825B</t>
  </si>
  <si>
    <t>784836B</t>
  </si>
  <si>
    <t>7858A2B</t>
  </si>
  <si>
    <t>E2.1</t>
  </si>
  <si>
    <t>TOTAL BID PRICE (MRST &amp;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</si>
</sst>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9">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7" fillId="24" borderId="0" xfId="1" applyFont="1" applyBorder="1" applyAlignment="1" applyProtection="1">
      <alignment horizontal="left"/>
      <protection locked="0"/>
    </xf>
    <xf numFmtId="164" fontId="0" fillId="0" borderId="0" xfId="0" applyNumberFormat="1" applyBorder="1" applyProtection="1"/>
    <xf numFmtId="164" fontId="0" fillId="0" borderId="14" xfId="0" applyNumberFormat="1" applyBorder="1" applyProtection="1"/>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6"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center" wrapText="1"/>
    </xf>
    <xf numFmtId="164" fontId="0" fillId="0" borderId="26" xfId="0" applyNumberFormat="1" applyBorder="1" applyProtection="1"/>
    <xf numFmtId="164" fontId="0" fillId="0" borderId="89" xfId="0" applyNumberFormat="1" applyBorder="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29" xfId="0" applyNumberFormat="1" applyBorder="1" applyProtection="1"/>
    <xf numFmtId="164" fontId="0" fillId="0" borderId="90" xfId="0" applyNumberFormat="1" applyBorder="1" applyProtection="1"/>
    <xf numFmtId="0" fontId="0" fillId="0" borderId="30" xfId="0" applyBorder="1" applyAlignment="1" applyProtection="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B16" sqref="B16"/>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6"/>
  <sheetViews>
    <sheetView showGridLines="0" tabSelected="1" view="pageLayout" zoomScaleNormal="100" zoomScaleSheetLayoutView="100" workbookViewId="0">
      <selection activeCell="G12" sqref="G12"/>
    </sheetView>
  </sheetViews>
  <sheetFormatPr defaultRowHeight="12.75" x14ac:dyDescent="0.2"/>
  <cols>
    <col min="1" max="1" width="5.7109375" style="109" customWidth="1"/>
    <col min="2" max="2" width="15.5703125" style="109" customWidth="1"/>
    <col min="3" max="3" width="12.5703125" style="109" customWidth="1"/>
    <col min="4" max="4" width="10.28515625" style="109" customWidth="1"/>
    <col min="5" max="5" width="13.7109375" style="111" customWidth="1"/>
    <col min="6" max="6" width="10.7109375" style="107" customWidth="1"/>
    <col min="7" max="7" width="12.42578125" style="108" customWidth="1"/>
    <col min="8" max="8" width="13.85546875" style="108" customWidth="1"/>
    <col min="9" max="16384" width="9.140625" style="109"/>
  </cols>
  <sheetData>
    <row r="1" spans="1:8" x14ac:dyDescent="0.2">
      <c r="A1" s="333"/>
      <c r="B1" s="333"/>
      <c r="C1" s="333"/>
      <c r="D1" s="332" t="s">
        <v>17</v>
      </c>
      <c r="E1" s="332"/>
      <c r="F1" s="130"/>
      <c r="G1" s="131"/>
    </row>
    <row r="2" spans="1:8" x14ac:dyDescent="0.2">
      <c r="A2" s="331"/>
      <c r="B2" s="331"/>
      <c r="C2" s="331"/>
      <c r="D2" s="133" t="s">
        <v>18</v>
      </c>
      <c r="E2" s="133"/>
      <c r="F2" s="130"/>
      <c r="G2" s="134"/>
      <c r="H2" s="110"/>
    </row>
    <row r="3" spans="1:8" x14ac:dyDescent="0.2">
      <c r="A3" s="336"/>
      <c r="B3" s="336"/>
      <c r="C3" s="336"/>
      <c r="D3" s="135"/>
      <c r="E3" s="136"/>
      <c r="F3" s="130"/>
      <c r="G3" s="134"/>
      <c r="H3" s="110"/>
    </row>
    <row r="4" spans="1:8" x14ac:dyDescent="0.2">
      <c r="A4" s="137" t="s">
        <v>19</v>
      </c>
      <c r="B4" s="137"/>
      <c r="C4" s="137"/>
      <c r="D4" s="137"/>
      <c r="E4" s="136"/>
      <c r="F4" s="130"/>
      <c r="G4" s="134"/>
      <c r="H4" s="110"/>
    </row>
    <row r="5" spans="1:8" ht="22.5" x14ac:dyDescent="0.2">
      <c r="A5" s="139" t="s">
        <v>20</v>
      </c>
      <c r="B5" s="139" t="s">
        <v>180</v>
      </c>
      <c r="C5" s="139" t="s">
        <v>181</v>
      </c>
      <c r="D5" s="139" t="s">
        <v>22</v>
      </c>
      <c r="E5" s="139" t="s">
        <v>23</v>
      </c>
      <c r="F5" s="140" t="s">
        <v>24</v>
      </c>
      <c r="G5" s="399" t="s">
        <v>25</v>
      </c>
      <c r="H5" s="400" t="s">
        <v>26</v>
      </c>
    </row>
    <row r="6" spans="1:8" x14ac:dyDescent="0.2">
      <c r="A6" s="401">
        <v>1</v>
      </c>
      <c r="B6" s="402" t="s">
        <v>182</v>
      </c>
      <c r="C6" s="402" t="s">
        <v>183</v>
      </c>
      <c r="D6" s="403" t="s">
        <v>207</v>
      </c>
      <c r="E6" s="404" t="s">
        <v>27</v>
      </c>
      <c r="F6" s="405">
        <v>1</v>
      </c>
      <c r="G6" s="106" t="s">
        <v>177</v>
      </c>
      <c r="H6" s="112" t="str">
        <f>IF(OR(ISTEXT(G6),ISBLANK(G6)), "$   - ",ROUND(F6*G6,2))</f>
        <v xml:space="preserve">$   - </v>
      </c>
    </row>
    <row r="7" spans="1:8" x14ac:dyDescent="0.2">
      <c r="A7" s="406">
        <f>A6+1</f>
        <v>2</v>
      </c>
      <c r="B7" s="407" t="s">
        <v>184</v>
      </c>
      <c r="C7" s="407" t="s">
        <v>185</v>
      </c>
      <c r="D7" s="408" t="s">
        <v>207</v>
      </c>
      <c r="E7" s="404" t="s">
        <v>27</v>
      </c>
      <c r="F7" s="405">
        <v>1</v>
      </c>
      <c r="G7" s="106" t="s">
        <v>177</v>
      </c>
      <c r="H7" s="112" t="str">
        <f>IF(OR(ISTEXT(G7),ISBLANK(G7)), "$   - ",ROUND(F7*G7,2))</f>
        <v xml:space="preserve">$   - </v>
      </c>
    </row>
    <row r="8" spans="1:8" x14ac:dyDescent="0.2">
      <c r="A8" s="406">
        <f t="shared" ref="A8:A28" si="0">A7+1</f>
        <v>3</v>
      </c>
      <c r="B8" s="407" t="s">
        <v>184</v>
      </c>
      <c r="C8" s="407" t="s">
        <v>186</v>
      </c>
      <c r="D8" s="408" t="s">
        <v>207</v>
      </c>
      <c r="E8" s="404" t="s">
        <v>27</v>
      </c>
      <c r="F8" s="405">
        <v>1</v>
      </c>
      <c r="G8" s="106" t="s">
        <v>177</v>
      </c>
      <c r="H8" s="112" t="str">
        <f t="shared" ref="H8:H28" si="1">IF(OR(ISTEXT(G8),ISBLANK(G8)), "$   - ",ROUND(F8*G8,2))</f>
        <v xml:space="preserve">$   - </v>
      </c>
    </row>
    <row r="9" spans="1:8" x14ac:dyDescent="0.2">
      <c r="A9" s="406">
        <f t="shared" si="0"/>
        <v>4</v>
      </c>
      <c r="B9" s="407" t="s">
        <v>184</v>
      </c>
      <c r="C9" s="407" t="s">
        <v>187</v>
      </c>
      <c r="D9" s="408" t="s">
        <v>207</v>
      </c>
      <c r="E9" s="404" t="s">
        <v>27</v>
      </c>
      <c r="F9" s="405">
        <v>1</v>
      </c>
      <c r="G9" s="106" t="s">
        <v>177</v>
      </c>
      <c r="H9" s="112" t="str">
        <f t="shared" si="1"/>
        <v xml:space="preserve">$   - </v>
      </c>
    </row>
    <row r="10" spans="1:8" x14ac:dyDescent="0.2">
      <c r="A10" s="406">
        <f t="shared" si="0"/>
        <v>5</v>
      </c>
      <c r="B10" s="407" t="s">
        <v>184</v>
      </c>
      <c r="C10" s="407" t="s">
        <v>188</v>
      </c>
      <c r="D10" s="408" t="s">
        <v>207</v>
      </c>
      <c r="E10" s="404" t="s">
        <v>27</v>
      </c>
      <c r="F10" s="405">
        <v>1</v>
      </c>
      <c r="G10" s="106" t="s">
        <v>177</v>
      </c>
      <c r="H10" s="112" t="str">
        <f t="shared" si="1"/>
        <v xml:space="preserve">$   - </v>
      </c>
    </row>
    <row r="11" spans="1:8" x14ac:dyDescent="0.2">
      <c r="A11" s="406">
        <f t="shared" si="0"/>
        <v>6</v>
      </c>
      <c r="B11" s="407" t="s">
        <v>184</v>
      </c>
      <c r="C11" s="407" t="s">
        <v>189</v>
      </c>
      <c r="D11" s="408" t="s">
        <v>207</v>
      </c>
      <c r="E11" s="404" t="s">
        <v>27</v>
      </c>
      <c r="F11" s="405">
        <v>1</v>
      </c>
      <c r="G11" s="106" t="s">
        <v>177</v>
      </c>
      <c r="H11" s="112" t="str">
        <f t="shared" si="1"/>
        <v xml:space="preserve">$   - </v>
      </c>
    </row>
    <row r="12" spans="1:8" x14ac:dyDescent="0.2">
      <c r="A12" s="406">
        <f t="shared" si="0"/>
        <v>7</v>
      </c>
      <c r="B12" s="407" t="s">
        <v>184</v>
      </c>
      <c r="C12" s="407" t="s">
        <v>190</v>
      </c>
      <c r="D12" s="408" t="s">
        <v>207</v>
      </c>
      <c r="E12" s="404" t="s">
        <v>27</v>
      </c>
      <c r="F12" s="405">
        <v>1</v>
      </c>
      <c r="G12" s="106" t="s">
        <v>177</v>
      </c>
      <c r="H12" s="112" t="str">
        <f t="shared" si="1"/>
        <v xml:space="preserve">$   - </v>
      </c>
    </row>
    <row r="13" spans="1:8" x14ac:dyDescent="0.2">
      <c r="A13" s="406">
        <f t="shared" si="0"/>
        <v>8</v>
      </c>
      <c r="B13" s="407" t="s">
        <v>184</v>
      </c>
      <c r="C13" s="407" t="s">
        <v>191</v>
      </c>
      <c r="D13" s="408" t="s">
        <v>207</v>
      </c>
      <c r="E13" s="404" t="s">
        <v>27</v>
      </c>
      <c r="F13" s="405">
        <v>1</v>
      </c>
      <c r="G13" s="106" t="s">
        <v>177</v>
      </c>
      <c r="H13" s="112" t="str">
        <f t="shared" si="1"/>
        <v xml:space="preserve">$   - </v>
      </c>
    </row>
    <row r="14" spans="1:8" x14ac:dyDescent="0.2">
      <c r="A14" s="406">
        <f t="shared" si="0"/>
        <v>9</v>
      </c>
      <c r="B14" s="407" t="s">
        <v>184</v>
      </c>
      <c r="C14" s="407" t="s">
        <v>192</v>
      </c>
      <c r="D14" s="408" t="s">
        <v>207</v>
      </c>
      <c r="E14" s="404" t="s">
        <v>27</v>
      </c>
      <c r="F14" s="405">
        <v>1</v>
      </c>
      <c r="G14" s="106" t="s">
        <v>177</v>
      </c>
      <c r="H14" s="112" t="str">
        <f t="shared" si="1"/>
        <v xml:space="preserve">$   - </v>
      </c>
    </row>
    <row r="15" spans="1:8" x14ac:dyDescent="0.2">
      <c r="A15" s="406">
        <f>A14+1</f>
        <v>10</v>
      </c>
      <c r="B15" s="407" t="s">
        <v>184</v>
      </c>
      <c r="C15" s="407" t="s">
        <v>193</v>
      </c>
      <c r="D15" s="408" t="s">
        <v>207</v>
      </c>
      <c r="E15" s="404" t="s">
        <v>27</v>
      </c>
      <c r="F15" s="405">
        <v>1</v>
      </c>
      <c r="G15" s="106" t="s">
        <v>177</v>
      </c>
      <c r="H15" s="112" t="str">
        <f t="shared" si="1"/>
        <v xml:space="preserve">$   - </v>
      </c>
    </row>
    <row r="16" spans="1:8" x14ac:dyDescent="0.2">
      <c r="A16" s="406">
        <f t="shared" si="0"/>
        <v>11</v>
      </c>
      <c r="B16" s="407" t="s">
        <v>184</v>
      </c>
      <c r="C16" s="407" t="s">
        <v>194</v>
      </c>
      <c r="D16" s="408" t="s">
        <v>207</v>
      </c>
      <c r="E16" s="404" t="s">
        <v>27</v>
      </c>
      <c r="F16" s="405">
        <v>1</v>
      </c>
      <c r="G16" s="106" t="s">
        <v>177</v>
      </c>
      <c r="H16" s="112" t="str">
        <f t="shared" si="1"/>
        <v xml:space="preserve">$   - </v>
      </c>
    </row>
    <row r="17" spans="1:8" x14ac:dyDescent="0.2">
      <c r="A17" s="406">
        <f t="shared" si="0"/>
        <v>12</v>
      </c>
      <c r="B17" s="407" t="s">
        <v>184</v>
      </c>
      <c r="C17" s="407" t="s">
        <v>195</v>
      </c>
      <c r="D17" s="408" t="s">
        <v>207</v>
      </c>
      <c r="E17" s="404" t="s">
        <v>27</v>
      </c>
      <c r="F17" s="405">
        <v>1</v>
      </c>
      <c r="G17" s="106" t="s">
        <v>177</v>
      </c>
      <c r="H17" s="112" t="str">
        <f t="shared" si="1"/>
        <v xml:space="preserve">$   - </v>
      </c>
    </row>
    <row r="18" spans="1:8" x14ac:dyDescent="0.2">
      <c r="A18" s="406">
        <f t="shared" si="0"/>
        <v>13</v>
      </c>
      <c r="B18" s="407" t="s">
        <v>182</v>
      </c>
      <c r="C18" s="407" t="s">
        <v>196</v>
      </c>
      <c r="D18" s="408" t="s">
        <v>207</v>
      </c>
      <c r="E18" s="404" t="s">
        <v>27</v>
      </c>
      <c r="F18" s="405">
        <v>1</v>
      </c>
      <c r="G18" s="106" t="s">
        <v>177</v>
      </c>
      <c r="H18" s="112" t="str">
        <f t="shared" si="1"/>
        <v xml:space="preserve">$   - </v>
      </c>
    </row>
    <row r="19" spans="1:8" x14ac:dyDescent="0.2">
      <c r="A19" s="406">
        <f t="shared" si="0"/>
        <v>14</v>
      </c>
      <c r="B19" s="407" t="s">
        <v>184</v>
      </c>
      <c r="C19" s="407" t="s">
        <v>197</v>
      </c>
      <c r="D19" s="408" t="s">
        <v>207</v>
      </c>
      <c r="E19" s="404" t="s">
        <v>27</v>
      </c>
      <c r="F19" s="405">
        <v>1</v>
      </c>
      <c r="G19" s="106" t="s">
        <v>177</v>
      </c>
      <c r="H19" s="112" t="str">
        <f t="shared" si="1"/>
        <v xml:space="preserve">$   - </v>
      </c>
    </row>
    <row r="20" spans="1:8" x14ac:dyDescent="0.2">
      <c r="A20" s="406">
        <f t="shared" si="0"/>
        <v>15</v>
      </c>
      <c r="B20" s="407" t="s">
        <v>184</v>
      </c>
      <c r="C20" s="407" t="s">
        <v>198</v>
      </c>
      <c r="D20" s="408" t="s">
        <v>207</v>
      </c>
      <c r="E20" s="404" t="s">
        <v>27</v>
      </c>
      <c r="F20" s="405">
        <v>1</v>
      </c>
      <c r="G20" s="106" t="s">
        <v>177</v>
      </c>
      <c r="H20" s="112" t="str">
        <f t="shared" si="1"/>
        <v xml:space="preserve">$   - </v>
      </c>
    </row>
    <row r="21" spans="1:8" x14ac:dyDescent="0.2">
      <c r="A21" s="406">
        <f t="shared" si="0"/>
        <v>16</v>
      </c>
      <c r="B21" s="407" t="s">
        <v>184</v>
      </c>
      <c r="C21" s="407" t="s">
        <v>199</v>
      </c>
      <c r="D21" s="408" t="s">
        <v>207</v>
      </c>
      <c r="E21" s="404" t="s">
        <v>27</v>
      </c>
      <c r="F21" s="405">
        <v>1</v>
      </c>
      <c r="G21" s="106" t="s">
        <v>177</v>
      </c>
      <c r="H21" s="112" t="str">
        <f t="shared" si="1"/>
        <v xml:space="preserve">$   - </v>
      </c>
    </row>
    <row r="22" spans="1:8" x14ac:dyDescent="0.2">
      <c r="A22" s="406">
        <f t="shared" si="0"/>
        <v>17</v>
      </c>
      <c r="B22" s="407" t="s">
        <v>184</v>
      </c>
      <c r="C22" s="407" t="s">
        <v>200</v>
      </c>
      <c r="D22" s="408" t="s">
        <v>207</v>
      </c>
      <c r="E22" s="404" t="s">
        <v>27</v>
      </c>
      <c r="F22" s="405">
        <v>1</v>
      </c>
      <c r="G22" s="106" t="s">
        <v>177</v>
      </c>
      <c r="H22" s="112" t="str">
        <f t="shared" si="1"/>
        <v xml:space="preserve">$   - </v>
      </c>
    </row>
    <row r="23" spans="1:8" x14ac:dyDescent="0.2">
      <c r="A23" s="406">
        <f t="shared" si="0"/>
        <v>18</v>
      </c>
      <c r="B23" s="407" t="s">
        <v>184</v>
      </c>
      <c r="C23" s="407" t="s">
        <v>201</v>
      </c>
      <c r="D23" s="408" t="s">
        <v>207</v>
      </c>
      <c r="E23" s="404" t="s">
        <v>27</v>
      </c>
      <c r="F23" s="405">
        <v>1</v>
      </c>
      <c r="G23" s="106" t="s">
        <v>177</v>
      </c>
      <c r="H23" s="112" t="str">
        <f t="shared" si="1"/>
        <v xml:space="preserve">$   - </v>
      </c>
    </row>
    <row r="24" spans="1:8" x14ac:dyDescent="0.2">
      <c r="A24" s="406">
        <f t="shared" si="0"/>
        <v>19</v>
      </c>
      <c r="B24" s="407" t="s">
        <v>184</v>
      </c>
      <c r="C24" s="407" t="s">
        <v>202</v>
      </c>
      <c r="D24" s="408" t="s">
        <v>207</v>
      </c>
      <c r="E24" s="404" t="s">
        <v>27</v>
      </c>
      <c r="F24" s="405">
        <v>1</v>
      </c>
      <c r="G24" s="106" t="s">
        <v>177</v>
      </c>
      <c r="H24" s="112" t="str">
        <f t="shared" si="1"/>
        <v xml:space="preserve">$   - </v>
      </c>
    </row>
    <row r="25" spans="1:8" x14ac:dyDescent="0.2">
      <c r="A25" s="406">
        <f t="shared" si="0"/>
        <v>20</v>
      </c>
      <c r="B25" s="407" t="s">
        <v>184</v>
      </c>
      <c r="C25" s="407" t="s">
        <v>203</v>
      </c>
      <c r="D25" s="408" t="s">
        <v>207</v>
      </c>
      <c r="E25" s="404" t="s">
        <v>27</v>
      </c>
      <c r="F25" s="405">
        <v>1</v>
      </c>
      <c r="G25" s="106" t="s">
        <v>177</v>
      </c>
      <c r="H25" s="112" t="str">
        <f t="shared" si="1"/>
        <v xml:space="preserve">$   - </v>
      </c>
    </row>
    <row r="26" spans="1:8" x14ac:dyDescent="0.2">
      <c r="A26" s="406">
        <f t="shared" si="0"/>
        <v>21</v>
      </c>
      <c r="B26" s="407" t="s">
        <v>184</v>
      </c>
      <c r="C26" s="407" t="s">
        <v>204</v>
      </c>
      <c r="D26" s="408" t="s">
        <v>207</v>
      </c>
      <c r="E26" s="404" t="s">
        <v>27</v>
      </c>
      <c r="F26" s="405">
        <v>1</v>
      </c>
      <c r="G26" s="106" t="s">
        <v>177</v>
      </c>
      <c r="H26" s="112" t="str">
        <f t="shared" si="1"/>
        <v xml:space="preserve">$   - </v>
      </c>
    </row>
    <row r="27" spans="1:8" x14ac:dyDescent="0.2">
      <c r="A27" s="406">
        <f t="shared" si="0"/>
        <v>22</v>
      </c>
      <c r="B27" s="407" t="s">
        <v>184</v>
      </c>
      <c r="C27" s="407" t="s">
        <v>205</v>
      </c>
      <c r="D27" s="408" t="s">
        <v>207</v>
      </c>
      <c r="E27" s="404" t="s">
        <v>27</v>
      </c>
      <c r="F27" s="405">
        <v>1</v>
      </c>
      <c r="G27" s="106" t="s">
        <v>177</v>
      </c>
      <c r="H27" s="112" t="str">
        <f t="shared" si="1"/>
        <v xml:space="preserve">$   - </v>
      </c>
    </row>
    <row r="28" spans="1:8" ht="13.5" thickBot="1" x14ac:dyDescent="0.25">
      <c r="A28" s="406">
        <f t="shared" si="0"/>
        <v>23</v>
      </c>
      <c r="B28" s="407" t="s">
        <v>184</v>
      </c>
      <c r="C28" s="407" t="s">
        <v>206</v>
      </c>
      <c r="D28" s="408" t="s">
        <v>207</v>
      </c>
      <c r="E28" s="404" t="s">
        <v>27</v>
      </c>
      <c r="F28" s="405">
        <v>1</v>
      </c>
      <c r="G28" s="106" t="s">
        <v>177</v>
      </c>
      <c r="H28" s="112" t="str">
        <f t="shared" si="1"/>
        <v xml:space="preserve">$   - </v>
      </c>
    </row>
    <row r="29" spans="1:8" ht="15" thickTop="1" x14ac:dyDescent="0.2">
      <c r="A29" s="114"/>
      <c r="B29" s="115"/>
      <c r="C29" s="115"/>
      <c r="D29" s="115"/>
      <c r="E29" s="116"/>
      <c r="F29" s="117"/>
      <c r="G29" s="118"/>
      <c r="H29" s="119"/>
    </row>
    <row r="30" spans="1:8" ht="14.25" x14ac:dyDescent="0.2">
      <c r="A30" s="152"/>
      <c r="B30" s="328"/>
      <c r="C30" s="328"/>
      <c r="D30" s="153"/>
      <c r="E30" s="154"/>
      <c r="F30" s="155"/>
      <c r="G30" s="334"/>
      <c r="H30" s="335"/>
    </row>
    <row r="31" spans="1:8" ht="14.25" x14ac:dyDescent="0.2">
      <c r="A31" s="152" t="s">
        <v>208</v>
      </c>
      <c r="B31" s="328"/>
      <c r="C31" s="328"/>
      <c r="D31" s="137"/>
      <c r="E31" s="154"/>
      <c r="F31" s="155"/>
      <c r="G31" s="337">
        <f>SUM(H6:H28)</f>
        <v>0</v>
      </c>
      <c r="H31" s="338"/>
    </row>
    <row r="32" spans="1:8" ht="14.25" x14ac:dyDescent="0.2">
      <c r="A32" s="156"/>
      <c r="B32" s="157"/>
      <c r="C32" s="157"/>
      <c r="D32" s="157"/>
      <c r="E32" s="158"/>
      <c r="F32" s="159"/>
      <c r="G32" s="120"/>
      <c r="H32" s="120"/>
    </row>
    <row r="33" spans="1:8" x14ac:dyDescent="0.2">
      <c r="A33" s="121"/>
      <c r="B33" s="329"/>
      <c r="C33" s="329"/>
      <c r="D33" s="143"/>
      <c r="E33" s="144"/>
      <c r="F33" s="130"/>
      <c r="G33" s="131"/>
      <c r="H33" s="145"/>
    </row>
    <row r="34" spans="1:8" x14ac:dyDescent="0.2">
      <c r="A34" s="122"/>
      <c r="B34" s="329"/>
      <c r="C34" s="329"/>
      <c r="D34" s="143"/>
      <c r="E34" s="144"/>
      <c r="F34" s="146"/>
      <c r="G34" s="147"/>
      <c r="H34" s="148"/>
    </row>
    <row r="35" spans="1:8" x14ac:dyDescent="0.2">
      <c r="A35" s="122"/>
      <c r="B35" s="329"/>
      <c r="C35" s="329"/>
      <c r="D35" s="143"/>
      <c r="E35" s="144"/>
      <c r="F35" s="339" t="s">
        <v>28</v>
      </c>
      <c r="G35" s="339"/>
      <c r="H35" s="149"/>
    </row>
    <row r="36" spans="1:8" x14ac:dyDescent="0.2">
      <c r="A36" s="123"/>
      <c r="B36" s="330"/>
      <c r="C36" s="330"/>
      <c r="D36" s="150"/>
      <c r="E36" s="151"/>
      <c r="F36" s="146"/>
      <c r="G36" s="147"/>
      <c r="H36" s="148"/>
    </row>
    <row r="38" spans="1:8" x14ac:dyDescent="0.2">
      <c r="A38" s="124"/>
      <c r="B38" s="124"/>
      <c r="C38" s="124"/>
    </row>
    <row r="39" spans="1:8" x14ac:dyDescent="0.2">
      <c r="A39" s="113"/>
      <c r="B39" s="113"/>
      <c r="C39" s="113"/>
      <c r="D39" s="340"/>
      <c r="E39" s="340"/>
      <c r="F39" s="340"/>
      <c r="G39" s="129"/>
      <c r="H39" s="129"/>
    </row>
    <row r="40" spans="1:8" x14ac:dyDescent="0.2">
      <c r="A40" s="113"/>
      <c r="B40" s="113"/>
      <c r="C40" s="113"/>
      <c r="D40" s="340"/>
      <c r="E40" s="340"/>
      <c r="F40" s="340"/>
      <c r="G40" s="129"/>
      <c r="H40" s="129"/>
    </row>
    <row r="41" spans="1:8" x14ac:dyDescent="0.2">
      <c r="A41" s="113"/>
      <c r="B41" s="113"/>
      <c r="C41" s="113"/>
      <c r="D41" s="340"/>
      <c r="E41" s="340"/>
      <c r="F41" s="340"/>
      <c r="G41" s="129"/>
      <c r="H41" s="129"/>
    </row>
    <row r="42" spans="1:8" x14ac:dyDescent="0.2">
      <c r="A42" s="113"/>
      <c r="B42" s="113"/>
      <c r="C42" s="113"/>
      <c r="D42" s="340"/>
      <c r="E42" s="340"/>
      <c r="F42" s="340"/>
      <c r="G42" s="129"/>
      <c r="H42" s="129"/>
    </row>
    <row r="43" spans="1:8" x14ac:dyDescent="0.2">
      <c r="A43" s="113"/>
      <c r="B43" s="113"/>
      <c r="C43" s="113"/>
      <c r="D43" s="340"/>
      <c r="E43" s="340"/>
      <c r="F43" s="340"/>
      <c r="G43" s="129"/>
      <c r="H43" s="129"/>
    </row>
    <row r="44" spans="1:8" x14ac:dyDescent="0.2">
      <c r="A44" s="113"/>
      <c r="B44" s="113"/>
      <c r="C44" s="113"/>
      <c r="D44" s="340"/>
      <c r="E44" s="340"/>
      <c r="F44" s="340"/>
      <c r="G44" s="129"/>
      <c r="H44" s="129"/>
    </row>
    <row r="45" spans="1:8" x14ac:dyDescent="0.2">
      <c r="A45" s="113"/>
      <c r="B45" s="113"/>
      <c r="C45" s="113"/>
      <c r="D45" s="340"/>
      <c r="E45" s="340"/>
      <c r="F45" s="340"/>
      <c r="G45" s="129"/>
      <c r="H45" s="129"/>
    </row>
    <row r="46" spans="1:8" x14ac:dyDescent="0.2">
      <c r="A46" s="113"/>
      <c r="B46" s="113"/>
      <c r="C46" s="113"/>
      <c r="D46" s="340"/>
      <c r="E46" s="340"/>
      <c r="F46" s="340"/>
      <c r="G46" s="129"/>
      <c r="H46" s="129"/>
    </row>
    <row r="47" spans="1:8" x14ac:dyDescent="0.2">
      <c r="A47" s="113"/>
      <c r="B47" s="113"/>
      <c r="C47" s="113"/>
      <c r="D47" s="340"/>
      <c r="E47" s="340"/>
      <c r="F47" s="340"/>
      <c r="G47" s="129"/>
      <c r="H47" s="129"/>
    </row>
    <row r="48" spans="1:8" x14ac:dyDescent="0.2">
      <c r="A48" s="113"/>
      <c r="B48" s="113"/>
      <c r="C48" s="113"/>
      <c r="D48" s="340"/>
      <c r="E48" s="340"/>
      <c r="F48" s="340"/>
      <c r="G48" s="129"/>
      <c r="H48" s="129"/>
    </row>
    <row r="49" spans="1:8" x14ac:dyDescent="0.2">
      <c r="A49" s="113"/>
      <c r="B49" s="113"/>
      <c r="C49" s="113"/>
      <c r="D49" s="340"/>
      <c r="E49" s="340"/>
      <c r="F49" s="340"/>
      <c r="G49" s="129"/>
      <c r="H49" s="129"/>
    </row>
    <row r="50" spans="1:8" x14ac:dyDescent="0.2">
      <c r="A50" s="113"/>
      <c r="B50" s="113"/>
      <c r="C50" s="113"/>
      <c r="D50" s="340"/>
      <c r="E50" s="340"/>
      <c r="F50" s="340"/>
      <c r="G50" s="129"/>
      <c r="H50" s="129"/>
    </row>
    <row r="51" spans="1:8" x14ac:dyDescent="0.2">
      <c r="A51" s="113"/>
      <c r="B51" s="113"/>
      <c r="C51" s="113"/>
      <c r="D51" s="340"/>
      <c r="E51" s="340"/>
      <c r="F51" s="340"/>
      <c r="G51" s="129"/>
      <c r="H51" s="129"/>
    </row>
    <row r="52" spans="1:8" x14ac:dyDescent="0.2">
      <c r="A52" s="113"/>
      <c r="B52" s="113"/>
      <c r="C52" s="113"/>
      <c r="D52" s="340"/>
      <c r="E52" s="340"/>
      <c r="F52" s="340"/>
      <c r="G52" s="129"/>
      <c r="H52" s="129"/>
    </row>
    <row r="53" spans="1:8" x14ac:dyDescent="0.2">
      <c r="A53" s="113"/>
      <c r="B53" s="113"/>
      <c r="C53" s="113"/>
      <c r="D53" s="340"/>
      <c r="E53" s="340"/>
      <c r="F53" s="340"/>
      <c r="G53" s="129"/>
      <c r="H53" s="129"/>
    </row>
    <row r="54" spans="1:8" x14ac:dyDescent="0.2">
      <c r="A54" s="113"/>
      <c r="B54" s="113"/>
      <c r="C54" s="113"/>
      <c r="D54" s="340"/>
      <c r="E54" s="340"/>
      <c r="F54" s="340"/>
      <c r="G54" s="129"/>
      <c r="H54" s="129"/>
    </row>
    <row r="55" spans="1:8" x14ac:dyDescent="0.2">
      <c r="A55" s="113"/>
      <c r="B55" s="113"/>
      <c r="C55" s="113"/>
      <c r="D55" s="340"/>
      <c r="E55" s="340"/>
      <c r="F55" s="340"/>
      <c r="G55" s="129"/>
      <c r="H55" s="129"/>
    </row>
    <row r="56" spans="1:8" x14ac:dyDescent="0.2">
      <c r="A56" s="113"/>
      <c r="B56" s="113"/>
      <c r="C56" s="113"/>
      <c r="D56" s="340"/>
      <c r="E56" s="340"/>
      <c r="F56" s="340"/>
      <c r="G56" s="129"/>
      <c r="H56" s="129"/>
    </row>
  </sheetData>
  <sheetProtection algorithmName="SHA-512" hashValue="3bF0ZXelAjrIAB1Vm/xaurFe/y7Id+NPRVyVh5hIHhvh3aRe7PsEMaBSii5gZ0eePrAqiRF7eChegPUVnjgbbQ==" saltValue="qO5TF2PDTyhHb3e7XYKyxg==" spinCount="100000" sheet="1" objects="1" scenarios="1" selectLockedCells="1"/>
  <mergeCells count="25">
    <mergeCell ref="D56:F56"/>
    <mergeCell ref="D49:F49"/>
    <mergeCell ref="D50:F50"/>
    <mergeCell ref="D53:F53"/>
    <mergeCell ref="D54:F54"/>
    <mergeCell ref="D52:F52"/>
    <mergeCell ref="D51:F51"/>
    <mergeCell ref="G31:H31"/>
    <mergeCell ref="F35:G35"/>
    <mergeCell ref="D39:F39"/>
    <mergeCell ref="D47:F47"/>
    <mergeCell ref="D55:F55"/>
    <mergeCell ref="D48:F48"/>
    <mergeCell ref="D43:F43"/>
    <mergeCell ref="D44:F44"/>
    <mergeCell ref="D45:F45"/>
    <mergeCell ref="D46:F46"/>
    <mergeCell ref="D40:F40"/>
    <mergeCell ref="D41:F41"/>
    <mergeCell ref="D42:F42"/>
    <mergeCell ref="A2:C2"/>
    <mergeCell ref="D1:E1"/>
    <mergeCell ref="A1:C1"/>
    <mergeCell ref="G30:H30"/>
    <mergeCell ref="A3:C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G28" xr:uid="{00000000-0002-0000-0100-000000000000}">
      <formula1>IF(G6&gt;=0,ROUND(G6,2),0.01)</formula1>
    </dataValidation>
  </dataValidations>
  <pageMargins left="0.5" right="0.5" top="0.70874999999999999" bottom="0.75" header="0.25" footer="0.25"/>
  <pageSetup fitToHeight="0" orientation="portrait" r:id="rId1"/>
  <headerFooter alignWithMargins="0">
    <oddHeader xml:space="preserve">&amp;LThe City of Winnipeg
Tender No.751-2022
&amp;C                     &amp;R Bid Submission
Page &amp;P           </oddHeader>
    <oddFooter xml:space="preserve">&amp;R____________________________
Name of Bidder                    </oddFooter>
  </headerFooter>
  <ignoredErrors>
    <ignoredError sqref="H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7"/>
      <c r="B1" s="137"/>
      <c r="C1" s="332" t="s">
        <v>17</v>
      </c>
      <c r="D1" s="332"/>
      <c r="E1" s="332"/>
      <c r="F1" s="163"/>
      <c r="G1" s="137"/>
    </row>
    <row r="2" spans="1:7" x14ac:dyDescent="0.2">
      <c r="A2" s="331"/>
      <c r="B2" s="331"/>
      <c r="C2" s="332" t="s">
        <v>29</v>
      </c>
      <c r="D2" s="332"/>
      <c r="E2" s="332"/>
      <c r="F2" s="164"/>
      <c r="G2" s="137"/>
    </row>
    <row r="3" spans="1:7" x14ac:dyDescent="0.2">
      <c r="A3" s="132"/>
      <c r="B3" s="132"/>
      <c r="C3" s="135"/>
      <c r="D3" s="136"/>
      <c r="E3" s="130"/>
      <c r="F3" s="164"/>
      <c r="G3" s="137"/>
    </row>
    <row r="4" spans="1:7" x14ac:dyDescent="0.2">
      <c r="A4" s="137" t="s">
        <v>19</v>
      </c>
      <c r="B4" s="137"/>
      <c r="C4" s="137"/>
      <c r="D4" s="136"/>
      <c r="E4" s="130"/>
      <c r="F4" s="164"/>
      <c r="G4" s="137"/>
    </row>
    <row r="5" spans="1:7" ht="22.5" x14ac:dyDescent="0.2">
      <c r="A5" s="138" t="s">
        <v>20</v>
      </c>
      <c r="B5" s="138" t="s">
        <v>21</v>
      </c>
      <c r="C5" s="139" t="s">
        <v>22</v>
      </c>
      <c r="D5" s="139" t="s">
        <v>23</v>
      </c>
      <c r="E5" s="140" t="s">
        <v>24</v>
      </c>
      <c r="F5" s="344" t="s">
        <v>26</v>
      </c>
      <c r="G5" s="345"/>
    </row>
    <row r="6" spans="1:7" ht="21.75" customHeight="1" x14ac:dyDescent="0.2">
      <c r="A6" s="165">
        <v>1</v>
      </c>
      <c r="B6" s="166"/>
      <c r="C6" s="166"/>
      <c r="D6" s="167" t="s">
        <v>30</v>
      </c>
      <c r="E6" s="168"/>
      <c r="F6" s="346"/>
      <c r="G6" s="347"/>
    </row>
    <row r="7" spans="1:7" ht="25.5" customHeight="1" x14ac:dyDescent="0.2">
      <c r="A7" s="169">
        <f>A6+1</f>
        <v>2</v>
      </c>
      <c r="B7" s="170" t="s">
        <v>31</v>
      </c>
      <c r="C7" s="170"/>
      <c r="D7" s="171" t="s">
        <v>30</v>
      </c>
      <c r="E7" s="172">
        <v>1</v>
      </c>
      <c r="F7" s="346"/>
      <c r="G7" s="347"/>
    </row>
    <row r="8" spans="1:7" ht="14.25" x14ac:dyDescent="0.2">
      <c r="A8" s="173"/>
      <c r="B8" s="173"/>
      <c r="C8" s="173"/>
      <c r="D8" s="174"/>
      <c r="E8" s="175"/>
      <c r="F8" s="341"/>
      <c r="G8" s="341"/>
    </row>
    <row r="9" spans="1:7" x14ac:dyDescent="0.2">
      <c r="A9" s="137"/>
      <c r="B9" s="137"/>
      <c r="C9" s="137"/>
      <c r="D9" s="136"/>
      <c r="E9" s="130"/>
      <c r="F9" s="163"/>
      <c r="G9" s="137"/>
    </row>
    <row r="10" spans="1:7" ht="14.25" x14ac:dyDescent="0.2">
      <c r="A10" s="176" t="s">
        <v>32</v>
      </c>
      <c r="B10" s="137"/>
      <c r="C10" s="137"/>
      <c r="D10" s="177"/>
      <c r="E10" s="342">
        <f>SUM(F6:G9)</f>
        <v>0</v>
      </c>
      <c r="F10" s="342"/>
      <c r="G10" s="342"/>
    </row>
    <row r="11" spans="1:7" ht="14.25" x14ac:dyDescent="0.2">
      <c r="A11" s="177"/>
      <c r="B11" s="137"/>
      <c r="C11" s="137"/>
      <c r="D11" s="177"/>
      <c r="E11" s="23"/>
      <c r="F11" s="23"/>
      <c r="G11" s="23"/>
    </row>
    <row r="12" spans="1:7" x14ac:dyDescent="0.2">
      <c r="A12" s="178"/>
      <c r="B12" s="178"/>
      <c r="C12" s="178"/>
      <c r="D12" s="179"/>
      <c r="E12" s="146"/>
      <c r="F12" s="180"/>
      <c r="G12" s="178"/>
    </row>
    <row r="15" spans="1:7" x14ac:dyDescent="0.2">
      <c r="A15" s="3"/>
    </row>
    <row r="16" spans="1:7" x14ac:dyDescent="0.2">
      <c r="A16" s="133" t="s">
        <v>33</v>
      </c>
      <c r="B16" s="137"/>
      <c r="C16" s="137"/>
      <c r="D16" s="136"/>
      <c r="E16" s="130"/>
      <c r="F16" s="164"/>
      <c r="G16" s="2"/>
    </row>
    <row r="17" spans="1:7" ht="22.5" x14ac:dyDescent="0.2">
      <c r="A17" s="138" t="s">
        <v>20</v>
      </c>
      <c r="B17" s="138" t="s">
        <v>21</v>
      </c>
      <c r="C17" s="139" t="s">
        <v>22</v>
      </c>
      <c r="D17" s="139" t="s">
        <v>23</v>
      </c>
      <c r="E17" s="140" t="s">
        <v>24</v>
      </c>
      <c r="F17" s="181" t="s">
        <v>25</v>
      </c>
      <c r="G17" s="6" t="s">
        <v>26</v>
      </c>
    </row>
    <row r="18" spans="1:7" x14ac:dyDescent="0.2">
      <c r="A18" s="141">
        <v>1</v>
      </c>
      <c r="B18" s="125"/>
      <c r="C18" s="125"/>
      <c r="D18" s="126" t="s">
        <v>27</v>
      </c>
      <c r="E18" s="127">
        <v>0</v>
      </c>
      <c r="F18" s="106" t="s">
        <v>177</v>
      </c>
      <c r="G18" s="160" t="str">
        <f>IF(OR(ISTEXT(F18),ISBLANK(F18)), "$   - ",ROUND(E18*F18,2))</f>
        <v xml:space="preserve">$   - </v>
      </c>
    </row>
    <row r="19" spans="1:7" x14ac:dyDescent="0.2">
      <c r="A19" s="142">
        <f>A18+1</f>
        <v>2</v>
      </c>
      <c r="B19" s="128"/>
      <c r="C19" s="128"/>
      <c r="D19" s="126" t="s">
        <v>27</v>
      </c>
      <c r="E19" s="182">
        <v>0</v>
      </c>
      <c r="F19" s="106" t="s">
        <v>177</v>
      </c>
      <c r="G19" s="160" t="str">
        <f t="shared" ref="G19:G26" si="0">IF(OR(ISTEXT(F19),ISBLANK(F19)), "$   - ",ROUND(E19*F19,2))</f>
        <v xml:space="preserve">$   - </v>
      </c>
    </row>
    <row r="20" spans="1:7" x14ac:dyDescent="0.2">
      <c r="A20" s="142">
        <f t="shared" ref="A20:A26" si="1">A19+1</f>
        <v>3</v>
      </c>
      <c r="B20" s="128"/>
      <c r="C20" s="128"/>
      <c r="D20" s="126" t="s">
        <v>27</v>
      </c>
      <c r="E20" s="182">
        <v>0</v>
      </c>
      <c r="F20" s="106" t="s">
        <v>177</v>
      </c>
      <c r="G20" s="160" t="str">
        <f t="shared" si="0"/>
        <v xml:space="preserve">$   - </v>
      </c>
    </row>
    <row r="21" spans="1:7" x14ac:dyDescent="0.2">
      <c r="A21" s="142">
        <f t="shared" si="1"/>
        <v>4</v>
      </c>
      <c r="B21" s="128"/>
      <c r="C21" s="128"/>
      <c r="D21" s="126" t="s">
        <v>27</v>
      </c>
      <c r="E21" s="182">
        <v>0</v>
      </c>
      <c r="F21" s="106" t="s">
        <v>177</v>
      </c>
      <c r="G21" s="160" t="str">
        <f t="shared" si="0"/>
        <v xml:space="preserve">$   - </v>
      </c>
    </row>
    <row r="22" spans="1:7" x14ac:dyDescent="0.2">
      <c r="A22" s="142">
        <f t="shared" si="1"/>
        <v>5</v>
      </c>
      <c r="B22" s="128"/>
      <c r="C22" s="128"/>
      <c r="D22" s="126" t="s">
        <v>27</v>
      </c>
      <c r="E22" s="182">
        <v>0</v>
      </c>
      <c r="F22" s="106" t="s">
        <v>177</v>
      </c>
      <c r="G22" s="160" t="str">
        <f t="shared" si="0"/>
        <v xml:space="preserve">$   - </v>
      </c>
    </row>
    <row r="23" spans="1:7" x14ac:dyDescent="0.2">
      <c r="A23" s="142">
        <f t="shared" si="1"/>
        <v>6</v>
      </c>
      <c r="B23" s="128"/>
      <c r="C23" s="128"/>
      <c r="D23" s="126" t="s">
        <v>27</v>
      </c>
      <c r="E23" s="182">
        <v>0</v>
      </c>
      <c r="F23" s="106" t="s">
        <v>177</v>
      </c>
      <c r="G23" s="160" t="str">
        <f t="shared" si="0"/>
        <v xml:space="preserve">$   - </v>
      </c>
    </row>
    <row r="24" spans="1:7" x14ac:dyDescent="0.2">
      <c r="A24" s="142">
        <f t="shared" si="1"/>
        <v>7</v>
      </c>
      <c r="B24" s="128"/>
      <c r="C24" s="128"/>
      <c r="D24" s="126" t="s">
        <v>27</v>
      </c>
      <c r="E24" s="182">
        <v>0</v>
      </c>
      <c r="F24" s="106" t="s">
        <v>177</v>
      </c>
      <c r="G24" s="160" t="str">
        <f t="shared" si="0"/>
        <v xml:space="preserve">$   - </v>
      </c>
    </row>
    <row r="25" spans="1:7" x14ac:dyDescent="0.2">
      <c r="A25" s="142">
        <f t="shared" si="1"/>
        <v>8</v>
      </c>
      <c r="B25" s="128"/>
      <c r="C25" s="128"/>
      <c r="D25" s="126" t="s">
        <v>27</v>
      </c>
      <c r="E25" s="182">
        <v>0</v>
      </c>
      <c r="F25" s="106" t="s">
        <v>177</v>
      </c>
      <c r="G25" s="160" t="str">
        <f t="shared" si="0"/>
        <v xml:space="preserve">$   - </v>
      </c>
    </row>
    <row r="26" spans="1:7" x14ac:dyDescent="0.2">
      <c r="A26" s="142">
        <f t="shared" si="1"/>
        <v>9</v>
      </c>
      <c r="B26" s="128"/>
      <c r="C26" s="128"/>
      <c r="D26" s="126" t="s">
        <v>27</v>
      </c>
      <c r="E26" s="182">
        <v>0</v>
      </c>
      <c r="F26" s="106" t="s">
        <v>177</v>
      </c>
      <c r="G26" s="160"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43"/>
      <c r="F30" s="343"/>
      <c r="G30" s="343"/>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7"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3"/>
      <c r="G1" s="47"/>
    </row>
    <row r="2" spans="1:7" x14ac:dyDescent="0.2">
      <c r="A2" s="46"/>
      <c r="B2" s="45"/>
      <c r="C2" s="83" t="s">
        <v>18</v>
      </c>
      <c r="D2" s="45"/>
      <c r="E2" s="45"/>
      <c r="F2" s="304"/>
      <c r="G2" s="45"/>
    </row>
    <row r="3" spans="1:7" x14ac:dyDescent="0.2">
      <c r="A3" s="77" t="s">
        <v>19</v>
      </c>
      <c r="B3" s="78"/>
      <c r="C3" s="78"/>
      <c r="D3" s="78"/>
      <c r="E3" s="78"/>
      <c r="F3" s="305"/>
      <c r="G3" s="79"/>
    </row>
    <row r="4" spans="1:7" x14ac:dyDescent="0.2">
      <c r="A4" s="183" t="s">
        <v>35</v>
      </c>
      <c r="B4" s="184" t="s">
        <v>36</v>
      </c>
      <c r="C4" s="185" t="s">
        <v>37</v>
      </c>
      <c r="D4" s="186" t="s">
        <v>38</v>
      </c>
      <c r="E4" s="186" t="s">
        <v>39</v>
      </c>
      <c r="F4" s="306" t="s">
        <v>40</v>
      </c>
      <c r="G4" s="80" t="s">
        <v>41</v>
      </c>
    </row>
    <row r="5" spans="1:7" ht="15.75" thickBot="1" x14ac:dyDescent="0.25">
      <c r="A5" s="187"/>
      <c r="B5" s="188"/>
      <c r="C5" s="189" t="s">
        <v>42</v>
      </c>
      <c r="D5" s="190"/>
      <c r="E5" s="191" t="s">
        <v>43</v>
      </c>
      <c r="F5" s="307"/>
      <c r="G5" s="81"/>
    </row>
    <row r="6" spans="1:7" ht="30" customHeight="1" thickTop="1" thickBot="1" x14ac:dyDescent="0.25">
      <c r="A6" s="348" t="s">
        <v>44</v>
      </c>
      <c r="B6" s="349"/>
      <c r="C6" s="349"/>
      <c r="D6" s="349"/>
      <c r="E6" s="350"/>
      <c r="F6" s="308"/>
      <c r="G6" s="67"/>
    </row>
    <row r="7" spans="1:7" s="44" customFormat="1" ht="30" customHeight="1" thickTop="1" x14ac:dyDescent="0.2">
      <c r="A7" s="192" t="s">
        <v>45</v>
      </c>
      <c r="B7" s="193" t="s">
        <v>46</v>
      </c>
      <c r="C7" s="194"/>
      <c r="D7" s="194"/>
      <c r="E7" s="194"/>
      <c r="F7" s="309"/>
      <c r="G7" s="72"/>
    </row>
    <row r="8" spans="1:7" x14ac:dyDescent="0.2">
      <c r="A8" s="195">
        <v>1</v>
      </c>
      <c r="B8" s="196"/>
      <c r="C8" s="197"/>
      <c r="D8" s="198"/>
      <c r="E8" s="198"/>
      <c r="F8" s="199" t="s">
        <v>177</v>
      </c>
      <c r="G8" s="161" t="str">
        <f>IF(OR(ISTEXT(F8),ISBLANK(F8)), "$   - ",ROUND(E8*F8,2))</f>
        <v xml:space="preserve">$   - </v>
      </c>
    </row>
    <row r="9" spans="1:7" x14ac:dyDescent="0.2">
      <c r="A9" s="195">
        <f>A8+1</f>
        <v>2</v>
      </c>
      <c r="B9" s="200"/>
      <c r="C9" s="201"/>
      <c r="D9" s="202"/>
      <c r="E9" s="201"/>
      <c r="F9" s="199" t="s">
        <v>177</v>
      </c>
      <c r="G9" s="161" t="str">
        <f t="shared" ref="G9:G14" si="0">IF(OR(ISTEXT(F9),ISBLANK(F9)), "$   - ",ROUND(E9*F9,2))</f>
        <v xml:space="preserve">$   - </v>
      </c>
    </row>
    <row r="10" spans="1:7" x14ac:dyDescent="0.2">
      <c r="A10" s="195">
        <f t="shared" ref="A10:A14" si="1">A9+1</f>
        <v>3</v>
      </c>
      <c r="B10" s="200"/>
      <c r="C10" s="201"/>
      <c r="D10" s="203"/>
      <c r="E10" s="204"/>
      <c r="F10" s="199" t="s">
        <v>177</v>
      </c>
      <c r="G10" s="161" t="str">
        <f t="shared" si="0"/>
        <v xml:space="preserve">$   - </v>
      </c>
    </row>
    <row r="11" spans="1:7" x14ac:dyDescent="0.2">
      <c r="A11" s="195">
        <f t="shared" si="1"/>
        <v>4</v>
      </c>
      <c r="B11" s="200"/>
      <c r="C11" s="201"/>
      <c r="D11" s="203"/>
      <c r="E11" s="204"/>
      <c r="F11" s="199" t="s">
        <v>177</v>
      </c>
      <c r="G11" s="161" t="str">
        <f t="shared" si="0"/>
        <v xml:space="preserve">$   - </v>
      </c>
    </row>
    <row r="12" spans="1:7" x14ac:dyDescent="0.2">
      <c r="A12" s="195">
        <f t="shared" si="1"/>
        <v>5</v>
      </c>
      <c r="B12" s="200"/>
      <c r="C12" s="201"/>
      <c r="D12" s="203"/>
      <c r="E12" s="204"/>
      <c r="F12" s="199" t="s">
        <v>177</v>
      </c>
      <c r="G12" s="161" t="str">
        <f t="shared" si="0"/>
        <v xml:space="preserve">$   - </v>
      </c>
    </row>
    <row r="13" spans="1:7" x14ac:dyDescent="0.2">
      <c r="A13" s="195">
        <f t="shared" si="1"/>
        <v>6</v>
      </c>
      <c r="B13" s="200"/>
      <c r="C13" s="201"/>
      <c r="D13" s="202"/>
      <c r="E13" s="201"/>
      <c r="F13" s="199" t="s">
        <v>177</v>
      </c>
      <c r="G13" s="161" t="str">
        <f t="shared" si="0"/>
        <v xml:space="preserve">$   - </v>
      </c>
    </row>
    <row r="14" spans="1:7" x14ac:dyDescent="0.2">
      <c r="A14" s="195">
        <f t="shared" si="1"/>
        <v>7</v>
      </c>
      <c r="B14" s="205"/>
      <c r="C14" s="206"/>
      <c r="D14" s="207"/>
      <c r="E14" s="208"/>
      <c r="F14" s="209" t="s">
        <v>177</v>
      </c>
      <c r="G14" s="161" t="str">
        <f t="shared" si="0"/>
        <v xml:space="preserve">$   - </v>
      </c>
    </row>
    <row r="15" spans="1:7" ht="15.75" thickBot="1" x14ac:dyDescent="0.25">
      <c r="A15" s="210" t="s">
        <v>45</v>
      </c>
      <c r="B15" s="351"/>
      <c r="C15" s="352"/>
      <c r="D15" s="352"/>
      <c r="E15" s="352"/>
      <c r="F15" s="310" t="s">
        <v>47</v>
      </c>
      <c r="G15" s="162">
        <f>SUM(G8:G14)</f>
        <v>0</v>
      </c>
    </row>
    <row r="16" spans="1:7" ht="30" customHeight="1" thickTop="1" thickBot="1" x14ac:dyDescent="0.25">
      <c r="A16" s="356" t="s">
        <v>48</v>
      </c>
      <c r="B16" s="356"/>
      <c r="C16" s="356"/>
      <c r="D16" s="356"/>
      <c r="E16" s="356"/>
      <c r="F16" s="356"/>
      <c r="G16" s="357"/>
    </row>
    <row r="17" spans="1:7" s="44" customFormat="1" ht="30" customHeight="1" thickTop="1" x14ac:dyDescent="0.2">
      <c r="A17" s="49" t="s">
        <v>49</v>
      </c>
      <c r="B17" s="353" t="s">
        <v>46</v>
      </c>
      <c r="C17" s="354"/>
      <c r="D17" s="354"/>
      <c r="E17" s="354"/>
      <c r="F17" s="354"/>
      <c r="G17" s="355"/>
    </row>
    <row r="18" spans="1:7" x14ac:dyDescent="0.2">
      <c r="A18" s="50">
        <v>8</v>
      </c>
      <c r="B18" s="196"/>
      <c r="C18" s="197"/>
      <c r="D18" s="198"/>
      <c r="E18" s="198"/>
      <c r="F18" s="318" t="s">
        <v>178</v>
      </c>
      <c r="G18" s="161" t="str">
        <f t="shared" ref="G18:G26" si="2">IF(OR(ISTEXT(F18),ISBLANK(F18)), "$   - ",ROUND(E18*F18,2))</f>
        <v xml:space="preserve">$   - </v>
      </c>
    </row>
    <row r="19" spans="1:7" x14ac:dyDescent="0.2">
      <c r="A19" s="50">
        <f>A18+1</f>
        <v>9</v>
      </c>
      <c r="B19" s="200"/>
      <c r="C19" s="201"/>
      <c r="D19" s="202"/>
      <c r="E19" s="201"/>
      <c r="F19" s="199" t="s">
        <v>178</v>
      </c>
      <c r="G19" s="161" t="str">
        <f t="shared" si="2"/>
        <v xml:space="preserve">$   - </v>
      </c>
    </row>
    <row r="20" spans="1:7" x14ac:dyDescent="0.2">
      <c r="A20" s="50">
        <f t="shared" ref="A20:A26" si="3">A19+1</f>
        <v>10</v>
      </c>
      <c r="B20" s="200"/>
      <c r="C20" s="201"/>
      <c r="D20" s="203"/>
      <c r="E20" s="204"/>
      <c r="F20" s="199" t="s">
        <v>178</v>
      </c>
      <c r="G20" s="161" t="str">
        <f t="shared" si="2"/>
        <v xml:space="preserve">$   - </v>
      </c>
    </row>
    <row r="21" spans="1:7" x14ac:dyDescent="0.2">
      <c r="A21" s="50">
        <f t="shared" si="3"/>
        <v>11</v>
      </c>
      <c r="B21" s="200"/>
      <c r="C21" s="201"/>
      <c r="D21" s="204"/>
      <c r="E21" s="204"/>
      <c r="F21" s="199" t="s">
        <v>178</v>
      </c>
      <c r="G21" s="161" t="str">
        <f t="shared" si="2"/>
        <v xml:space="preserve">$   - </v>
      </c>
    </row>
    <row r="22" spans="1:7" x14ac:dyDescent="0.2">
      <c r="A22" s="50">
        <f t="shared" si="3"/>
        <v>12</v>
      </c>
      <c r="B22" s="200"/>
      <c r="C22" s="201"/>
      <c r="D22" s="203"/>
      <c r="E22" s="204"/>
      <c r="F22" s="199" t="s">
        <v>178</v>
      </c>
      <c r="G22" s="161" t="str">
        <f t="shared" si="2"/>
        <v xml:space="preserve">$   - </v>
      </c>
    </row>
    <row r="23" spans="1:7" x14ac:dyDescent="0.2">
      <c r="A23" s="50">
        <f t="shared" si="3"/>
        <v>13</v>
      </c>
      <c r="B23" s="200"/>
      <c r="C23" s="201"/>
      <c r="D23" s="203"/>
      <c r="E23" s="204"/>
      <c r="F23" s="199" t="s">
        <v>178</v>
      </c>
      <c r="G23" s="161" t="str">
        <f t="shared" si="2"/>
        <v xml:space="preserve">$   - </v>
      </c>
    </row>
    <row r="24" spans="1:7" x14ac:dyDescent="0.2">
      <c r="A24" s="50">
        <f t="shared" si="3"/>
        <v>14</v>
      </c>
      <c r="B24" s="200"/>
      <c r="C24" s="201"/>
      <c r="D24" s="203"/>
      <c r="E24" s="204"/>
      <c r="F24" s="199" t="s">
        <v>178</v>
      </c>
      <c r="G24" s="161" t="str">
        <f t="shared" si="2"/>
        <v xml:space="preserve">$   - </v>
      </c>
    </row>
    <row r="25" spans="1:7" x14ac:dyDescent="0.2">
      <c r="A25" s="50">
        <f t="shared" si="3"/>
        <v>15</v>
      </c>
      <c r="B25" s="200"/>
      <c r="C25" s="201"/>
      <c r="D25" s="202"/>
      <c r="E25" s="201"/>
      <c r="F25" s="199" t="s">
        <v>178</v>
      </c>
      <c r="G25" s="161" t="str">
        <f t="shared" si="2"/>
        <v xml:space="preserve">$   - </v>
      </c>
    </row>
    <row r="26" spans="1:7" x14ac:dyDescent="0.2">
      <c r="A26" s="50">
        <f t="shared" si="3"/>
        <v>16</v>
      </c>
      <c r="B26" s="319"/>
      <c r="C26" s="320"/>
      <c r="D26" s="321"/>
      <c r="E26" s="322"/>
      <c r="F26" s="209" t="s">
        <v>178</v>
      </c>
      <c r="G26" s="161" t="str">
        <f t="shared" si="2"/>
        <v xml:space="preserve">$   - </v>
      </c>
    </row>
    <row r="27" spans="1:7" s="44" customFormat="1" ht="15.75" thickBot="1" x14ac:dyDescent="0.25">
      <c r="A27" s="51" t="s">
        <v>49</v>
      </c>
      <c r="B27" s="363"/>
      <c r="C27" s="364"/>
      <c r="D27" s="364"/>
      <c r="E27" s="364"/>
      <c r="F27" s="311" t="s">
        <v>47</v>
      </c>
      <c r="G27" s="76">
        <f>SUM(G18:G26)</f>
        <v>0</v>
      </c>
    </row>
    <row r="28" spans="1:7" s="44" customFormat="1" ht="30" customHeight="1" thickTop="1" thickBot="1" x14ac:dyDescent="0.25">
      <c r="A28" s="358" t="s">
        <v>50</v>
      </c>
      <c r="B28" s="358"/>
      <c r="C28" s="358"/>
      <c r="D28" s="358"/>
      <c r="E28" s="358"/>
      <c r="F28" s="359"/>
      <c r="G28" s="360"/>
    </row>
    <row r="29" spans="1:7" s="44" customFormat="1" ht="30" customHeight="1" thickTop="1" x14ac:dyDescent="0.2">
      <c r="A29" s="74" t="s">
        <v>51</v>
      </c>
      <c r="B29" s="353" t="s">
        <v>46</v>
      </c>
      <c r="C29" s="354"/>
      <c r="D29" s="354"/>
      <c r="E29" s="354"/>
      <c r="F29" s="354"/>
      <c r="G29" s="355"/>
    </row>
    <row r="30" spans="1:7" x14ac:dyDescent="0.2">
      <c r="A30" s="50">
        <v>17</v>
      </c>
      <c r="B30" s="323"/>
      <c r="C30" s="201"/>
      <c r="D30" s="204"/>
      <c r="E30" s="204"/>
      <c r="F30" s="199" t="s">
        <v>178</v>
      </c>
      <c r="G30" s="161" t="str">
        <f t="shared" ref="G30:G38" si="4">IF(OR(ISTEXT(F30),ISBLANK(F30)), "$   - ",ROUND(E30*F30,2))</f>
        <v xml:space="preserve">$   - </v>
      </c>
    </row>
    <row r="31" spans="1:7" x14ac:dyDescent="0.2">
      <c r="A31" s="50">
        <f>A30+1</f>
        <v>18</v>
      </c>
      <c r="B31" s="324"/>
      <c r="C31" s="201"/>
      <c r="D31" s="202"/>
      <c r="E31" s="201"/>
      <c r="F31" s="199" t="s">
        <v>178</v>
      </c>
      <c r="G31" s="161" t="str">
        <f t="shared" si="4"/>
        <v xml:space="preserve">$   - </v>
      </c>
    </row>
    <row r="32" spans="1:7" x14ac:dyDescent="0.2">
      <c r="A32" s="50">
        <f t="shared" ref="A32:A38" si="5">A31+1</f>
        <v>19</v>
      </c>
      <c r="B32" s="324"/>
      <c r="C32" s="201"/>
      <c r="D32" s="203"/>
      <c r="E32" s="204"/>
      <c r="F32" s="199" t="s">
        <v>178</v>
      </c>
      <c r="G32" s="161" t="str">
        <f t="shared" si="4"/>
        <v xml:space="preserve">$   - </v>
      </c>
    </row>
    <row r="33" spans="1:7" x14ac:dyDescent="0.2">
      <c r="A33" s="50">
        <f t="shared" si="5"/>
        <v>20</v>
      </c>
      <c r="B33" s="324"/>
      <c r="C33" s="201"/>
      <c r="D33" s="204"/>
      <c r="E33" s="204"/>
      <c r="F33" s="199" t="s">
        <v>178</v>
      </c>
      <c r="G33" s="161" t="str">
        <f t="shared" si="4"/>
        <v xml:space="preserve">$   - </v>
      </c>
    </row>
    <row r="34" spans="1:7" x14ac:dyDescent="0.2">
      <c r="A34" s="50">
        <f t="shared" si="5"/>
        <v>21</v>
      </c>
      <c r="B34" s="324"/>
      <c r="C34" s="201"/>
      <c r="D34" s="203"/>
      <c r="E34" s="204"/>
      <c r="F34" s="199" t="s">
        <v>178</v>
      </c>
      <c r="G34" s="161" t="str">
        <f t="shared" si="4"/>
        <v xml:space="preserve">$   - </v>
      </c>
    </row>
    <row r="35" spans="1:7" x14ac:dyDescent="0.2">
      <c r="A35" s="50">
        <f t="shared" si="5"/>
        <v>22</v>
      </c>
      <c r="B35" s="324"/>
      <c r="C35" s="201"/>
      <c r="D35" s="203"/>
      <c r="E35" s="204"/>
      <c r="F35" s="199" t="s">
        <v>178</v>
      </c>
      <c r="G35" s="161" t="str">
        <f t="shared" si="4"/>
        <v xml:space="preserve">$   - </v>
      </c>
    </row>
    <row r="36" spans="1:7" x14ac:dyDescent="0.2">
      <c r="A36" s="50">
        <f t="shared" si="5"/>
        <v>23</v>
      </c>
      <c r="B36" s="324"/>
      <c r="C36" s="201"/>
      <c r="D36" s="203"/>
      <c r="E36" s="204"/>
      <c r="F36" s="199" t="s">
        <v>178</v>
      </c>
      <c r="G36" s="161" t="str">
        <f t="shared" si="4"/>
        <v xml:space="preserve">$   - </v>
      </c>
    </row>
    <row r="37" spans="1:7" x14ac:dyDescent="0.2">
      <c r="A37" s="50">
        <f t="shared" si="5"/>
        <v>24</v>
      </c>
      <c r="B37" s="324"/>
      <c r="C37" s="201"/>
      <c r="D37" s="202"/>
      <c r="E37" s="201"/>
      <c r="F37" s="199" t="s">
        <v>178</v>
      </c>
      <c r="G37" s="161" t="str">
        <f t="shared" si="4"/>
        <v xml:space="preserve">$   - </v>
      </c>
    </row>
    <row r="38" spans="1:7" x14ac:dyDescent="0.2">
      <c r="A38" s="50">
        <f t="shared" si="5"/>
        <v>25</v>
      </c>
      <c r="B38" s="325"/>
      <c r="C38" s="206"/>
      <c r="D38" s="207"/>
      <c r="E38" s="208"/>
      <c r="F38" s="209" t="s">
        <v>178</v>
      </c>
      <c r="G38" s="161" t="str">
        <f t="shared" si="4"/>
        <v xml:space="preserve">$   - </v>
      </c>
    </row>
    <row r="39" spans="1:7" s="44" customFormat="1" ht="15.75" thickBot="1" x14ac:dyDescent="0.25">
      <c r="A39" s="51" t="s">
        <v>51</v>
      </c>
      <c r="B39" s="365"/>
      <c r="C39" s="366"/>
      <c r="D39" s="366"/>
      <c r="E39" s="366"/>
      <c r="F39" s="311" t="s">
        <v>47</v>
      </c>
      <c r="G39" s="76">
        <f>SUM(G30:G38)</f>
        <v>0</v>
      </c>
    </row>
    <row r="40" spans="1:7" s="44" customFormat="1" ht="30" customHeight="1" thickTop="1" thickBot="1" x14ac:dyDescent="0.25">
      <c r="A40" s="356" t="s">
        <v>52</v>
      </c>
      <c r="B40" s="356"/>
      <c r="C40" s="356"/>
      <c r="D40" s="356"/>
      <c r="E40" s="356"/>
      <c r="F40" s="356"/>
      <c r="G40" s="357"/>
    </row>
    <row r="41" spans="1:7" s="44" customFormat="1" ht="15.75" thickTop="1" x14ac:dyDescent="0.2">
      <c r="A41" s="53" t="s">
        <v>53</v>
      </c>
      <c r="B41" s="353" t="s">
        <v>46</v>
      </c>
      <c r="C41" s="354"/>
      <c r="D41" s="354"/>
      <c r="E41" s="354"/>
      <c r="F41" s="354"/>
      <c r="G41" s="355"/>
    </row>
    <row r="42" spans="1:7" s="44" customFormat="1" x14ac:dyDescent="0.2">
      <c r="A42" s="54">
        <v>26</v>
      </c>
      <c r="B42" s="326"/>
      <c r="C42" s="201"/>
      <c r="D42" s="204"/>
      <c r="E42" s="204"/>
      <c r="F42" s="199" t="s">
        <v>178</v>
      </c>
      <c r="G42" s="161" t="str">
        <f t="shared" ref="G42:G48" si="6">IF(OR(ISTEXT(F42),ISBLANK(F42)), "$   - ",ROUND(E42*F42,2))</f>
        <v xml:space="preserve">$   - </v>
      </c>
    </row>
    <row r="43" spans="1:7" x14ac:dyDescent="0.2">
      <c r="A43" s="54">
        <f>A42+1</f>
        <v>27</v>
      </c>
      <c r="B43" s="326"/>
      <c r="C43" s="201"/>
      <c r="D43" s="204"/>
      <c r="E43" s="204"/>
      <c r="F43" s="199" t="s">
        <v>178</v>
      </c>
      <c r="G43" s="161" t="str">
        <f t="shared" si="6"/>
        <v xml:space="preserve">$   - </v>
      </c>
    </row>
    <row r="44" spans="1:7" x14ac:dyDescent="0.2">
      <c r="A44" s="54">
        <f t="shared" ref="A44:A48" si="7">A43+1</f>
        <v>28</v>
      </c>
      <c r="B44" s="326"/>
      <c r="C44" s="201"/>
      <c r="D44" s="202"/>
      <c r="E44" s="201"/>
      <c r="F44" s="199" t="s">
        <v>178</v>
      </c>
      <c r="G44" s="161" t="str">
        <f t="shared" si="6"/>
        <v xml:space="preserve">$   - </v>
      </c>
    </row>
    <row r="45" spans="1:7" x14ac:dyDescent="0.2">
      <c r="A45" s="54">
        <f t="shared" si="7"/>
        <v>29</v>
      </c>
      <c r="B45" s="326"/>
      <c r="C45" s="201"/>
      <c r="D45" s="202"/>
      <c r="E45" s="201"/>
      <c r="F45" s="199" t="s">
        <v>178</v>
      </c>
      <c r="G45" s="161" t="str">
        <f t="shared" si="6"/>
        <v xml:space="preserve">$   - </v>
      </c>
    </row>
    <row r="46" spans="1:7" x14ac:dyDescent="0.2">
      <c r="A46" s="54">
        <f t="shared" si="7"/>
        <v>30</v>
      </c>
      <c r="B46" s="326"/>
      <c r="C46" s="201"/>
      <c r="D46" s="202"/>
      <c r="E46" s="201"/>
      <c r="F46" s="199" t="s">
        <v>178</v>
      </c>
      <c r="G46" s="161" t="str">
        <f t="shared" si="6"/>
        <v xml:space="preserve">$   - </v>
      </c>
    </row>
    <row r="47" spans="1:7" x14ac:dyDescent="0.2">
      <c r="A47" s="54">
        <f t="shared" si="7"/>
        <v>31</v>
      </c>
      <c r="B47" s="326"/>
      <c r="C47" s="201"/>
      <c r="D47" s="202"/>
      <c r="E47" s="201"/>
      <c r="F47" s="199" t="s">
        <v>178</v>
      </c>
      <c r="G47" s="161" t="str">
        <f t="shared" si="6"/>
        <v xml:space="preserve">$   - </v>
      </c>
    </row>
    <row r="48" spans="1:7" x14ac:dyDescent="0.2">
      <c r="A48" s="54">
        <f t="shared" si="7"/>
        <v>32</v>
      </c>
      <c r="B48" s="327"/>
      <c r="C48" s="206"/>
      <c r="D48" s="207"/>
      <c r="E48" s="208"/>
      <c r="F48" s="209" t="s">
        <v>178</v>
      </c>
      <c r="G48" s="161" t="str">
        <f t="shared" si="6"/>
        <v xml:space="preserve">$   - </v>
      </c>
    </row>
    <row r="49" spans="1:7" s="44" customFormat="1" ht="15.75" thickBot="1" x14ac:dyDescent="0.25">
      <c r="A49" s="75" t="s">
        <v>53</v>
      </c>
      <c r="B49" s="367"/>
      <c r="C49" s="366"/>
      <c r="D49" s="366"/>
      <c r="E49" s="368"/>
      <c r="F49" s="311" t="s">
        <v>47</v>
      </c>
      <c r="G49" s="71">
        <f>SUM(G42:G48)</f>
        <v>0</v>
      </c>
    </row>
    <row r="50" spans="1:7" ht="36.75" customHeight="1" thickTop="1" x14ac:dyDescent="0.2">
      <c r="A50" s="369" t="s">
        <v>54</v>
      </c>
      <c r="B50" s="370"/>
      <c r="C50" s="370"/>
      <c r="D50" s="370"/>
      <c r="E50" s="370"/>
      <c r="F50" s="370"/>
      <c r="G50" s="371"/>
    </row>
    <row r="51" spans="1:7" x14ac:dyDescent="0.2">
      <c r="A51" s="55" t="s">
        <v>55</v>
      </c>
      <c r="B51" s="353" t="s">
        <v>46</v>
      </c>
      <c r="C51" s="354"/>
      <c r="D51" s="354"/>
      <c r="E51" s="354"/>
      <c r="F51" s="354"/>
      <c r="G51" s="355"/>
    </row>
    <row r="52" spans="1:7" s="44" customFormat="1" x14ac:dyDescent="0.2">
      <c r="A52" s="50">
        <v>33</v>
      </c>
      <c r="B52" s="323"/>
      <c r="C52" s="201"/>
      <c r="D52" s="204"/>
      <c r="E52" s="204"/>
      <c r="F52" s="199" t="s">
        <v>178</v>
      </c>
      <c r="G52" s="161" t="str">
        <f t="shared" ref="G52:G61" si="8">IF(OR(ISTEXT(F52),ISBLANK(F52)), "$   - ",ROUND(E52*F52,2))</f>
        <v xml:space="preserve">$   - </v>
      </c>
    </row>
    <row r="53" spans="1:7" x14ac:dyDescent="0.2">
      <c r="A53" s="50">
        <f>A52+1</f>
        <v>34</v>
      </c>
      <c r="B53" s="323"/>
      <c r="C53" s="201"/>
      <c r="D53" s="204"/>
      <c r="E53" s="204"/>
      <c r="F53" s="199" t="s">
        <v>178</v>
      </c>
      <c r="G53" s="161" t="str">
        <f t="shared" si="8"/>
        <v xml:space="preserve">$   - </v>
      </c>
    </row>
    <row r="54" spans="1:7" x14ac:dyDescent="0.2">
      <c r="A54" s="50">
        <f t="shared" ref="A54:A61" si="9">A53+1</f>
        <v>35</v>
      </c>
      <c r="B54" s="324"/>
      <c r="C54" s="201"/>
      <c r="D54" s="202"/>
      <c r="E54" s="201"/>
      <c r="F54" s="199" t="s">
        <v>178</v>
      </c>
      <c r="G54" s="161" t="str">
        <f t="shared" si="8"/>
        <v xml:space="preserve">$   - </v>
      </c>
    </row>
    <row r="55" spans="1:7" x14ac:dyDescent="0.2">
      <c r="A55" s="50">
        <f t="shared" si="9"/>
        <v>36</v>
      </c>
      <c r="B55" s="324"/>
      <c r="C55" s="201"/>
      <c r="D55" s="203"/>
      <c r="E55" s="204"/>
      <c r="F55" s="199" t="s">
        <v>178</v>
      </c>
      <c r="G55" s="161" t="str">
        <f t="shared" si="8"/>
        <v xml:space="preserve">$   - </v>
      </c>
    </row>
    <row r="56" spans="1:7" x14ac:dyDescent="0.2">
      <c r="A56" s="50">
        <f t="shared" si="9"/>
        <v>37</v>
      </c>
      <c r="B56" s="324"/>
      <c r="C56" s="201"/>
      <c r="D56" s="204"/>
      <c r="E56" s="204"/>
      <c r="F56" s="199" t="s">
        <v>178</v>
      </c>
      <c r="G56" s="161" t="str">
        <f t="shared" si="8"/>
        <v xml:space="preserve">$   - </v>
      </c>
    </row>
    <row r="57" spans="1:7" x14ac:dyDescent="0.2">
      <c r="A57" s="50">
        <f t="shared" si="9"/>
        <v>38</v>
      </c>
      <c r="B57" s="324"/>
      <c r="C57" s="201"/>
      <c r="D57" s="203"/>
      <c r="E57" s="204"/>
      <c r="F57" s="199" t="s">
        <v>178</v>
      </c>
      <c r="G57" s="161" t="str">
        <f t="shared" si="8"/>
        <v xml:space="preserve">$   - </v>
      </c>
    </row>
    <row r="58" spans="1:7" x14ac:dyDescent="0.2">
      <c r="A58" s="50">
        <f t="shared" si="9"/>
        <v>39</v>
      </c>
      <c r="B58" s="324"/>
      <c r="C58" s="201"/>
      <c r="D58" s="203"/>
      <c r="E58" s="204"/>
      <c r="F58" s="199" t="s">
        <v>178</v>
      </c>
      <c r="G58" s="161" t="str">
        <f t="shared" si="8"/>
        <v xml:space="preserve">$   - </v>
      </c>
    </row>
    <row r="59" spans="1:7" x14ac:dyDescent="0.2">
      <c r="A59" s="50">
        <f t="shared" si="9"/>
        <v>40</v>
      </c>
      <c r="B59" s="324"/>
      <c r="C59" s="201"/>
      <c r="D59" s="203"/>
      <c r="E59" s="204"/>
      <c r="F59" s="199" t="s">
        <v>178</v>
      </c>
      <c r="G59" s="161" t="str">
        <f t="shared" si="8"/>
        <v xml:space="preserve">$   - </v>
      </c>
    </row>
    <row r="60" spans="1:7" x14ac:dyDescent="0.2">
      <c r="A60" s="50">
        <f t="shared" si="9"/>
        <v>41</v>
      </c>
      <c r="B60" s="324"/>
      <c r="C60" s="201"/>
      <c r="D60" s="202"/>
      <c r="E60" s="201"/>
      <c r="F60" s="199" t="s">
        <v>178</v>
      </c>
      <c r="G60" s="161" t="str">
        <f t="shared" si="8"/>
        <v xml:space="preserve">$   - </v>
      </c>
    </row>
    <row r="61" spans="1:7" x14ac:dyDescent="0.2">
      <c r="A61" s="50">
        <f t="shared" si="9"/>
        <v>42</v>
      </c>
      <c r="B61" s="325"/>
      <c r="C61" s="206"/>
      <c r="D61" s="207"/>
      <c r="E61" s="208"/>
      <c r="F61" s="209" t="s">
        <v>178</v>
      </c>
      <c r="G61" s="161" t="str">
        <f t="shared" si="8"/>
        <v xml:space="preserve">$   - </v>
      </c>
    </row>
    <row r="62" spans="1:7" s="44" customFormat="1" ht="15.75" thickBot="1" x14ac:dyDescent="0.25">
      <c r="A62" s="51" t="s">
        <v>55</v>
      </c>
      <c r="B62" s="365"/>
      <c r="C62" s="366"/>
      <c r="D62" s="366"/>
      <c r="E62" s="366"/>
      <c r="F62" s="311" t="s">
        <v>47</v>
      </c>
      <c r="G62" s="76">
        <f>SUM(G52:G61)</f>
        <v>0</v>
      </c>
    </row>
    <row r="63" spans="1:7" s="44" customFormat="1" ht="30" customHeight="1" thickTop="1" x14ac:dyDescent="0.2">
      <c r="A63" s="372" t="s">
        <v>56</v>
      </c>
      <c r="B63" s="373"/>
      <c r="C63" s="373"/>
      <c r="D63" s="373"/>
      <c r="E63" s="373"/>
      <c r="F63" s="373"/>
      <c r="G63" s="374"/>
    </row>
    <row r="64" spans="1:7" s="44" customFormat="1" ht="30" customHeight="1" x14ac:dyDescent="0.2">
      <c r="A64" s="73" t="s">
        <v>57</v>
      </c>
      <c r="B64" s="353" t="s">
        <v>46</v>
      </c>
      <c r="C64" s="354"/>
      <c r="D64" s="354"/>
      <c r="E64" s="354"/>
      <c r="F64" s="354"/>
      <c r="G64" s="355"/>
    </row>
    <row r="65" spans="1:7" x14ac:dyDescent="0.2">
      <c r="A65" s="50">
        <v>43</v>
      </c>
      <c r="B65" s="196"/>
      <c r="C65" s="197"/>
      <c r="D65" s="198"/>
      <c r="E65" s="198"/>
      <c r="F65" s="318" t="s">
        <v>178</v>
      </c>
      <c r="G65" s="161" t="str">
        <f t="shared" ref="G65:G75" si="10">IF(OR(ISTEXT(F65),ISBLANK(F65)), "$   - ",ROUND(E65*F65,2))</f>
        <v xml:space="preserve">$   - </v>
      </c>
    </row>
    <row r="66" spans="1:7" x14ac:dyDescent="0.2">
      <c r="A66" s="50">
        <f>A65+1</f>
        <v>44</v>
      </c>
      <c r="B66" s="200"/>
      <c r="C66" s="201"/>
      <c r="D66" s="202"/>
      <c r="E66" s="201"/>
      <c r="F66" s="199" t="s">
        <v>178</v>
      </c>
      <c r="G66" s="161" t="str">
        <f t="shared" si="10"/>
        <v xml:space="preserve">$   - </v>
      </c>
    </row>
    <row r="67" spans="1:7" x14ac:dyDescent="0.2">
      <c r="A67" s="50">
        <f t="shared" ref="A67:A75" si="11">A66+1</f>
        <v>45</v>
      </c>
      <c r="B67" s="200"/>
      <c r="C67" s="201"/>
      <c r="D67" s="203"/>
      <c r="E67" s="204"/>
      <c r="F67" s="199" t="s">
        <v>178</v>
      </c>
      <c r="G67" s="161" t="str">
        <f t="shared" si="10"/>
        <v xml:space="preserve">$   - </v>
      </c>
    </row>
    <row r="68" spans="1:7" x14ac:dyDescent="0.2">
      <c r="A68" s="50">
        <f t="shared" si="11"/>
        <v>46</v>
      </c>
      <c r="B68" s="200"/>
      <c r="C68" s="201"/>
      <c r="D68" s="204"/>
      <c r="E68" s="204"/>
      <c r="F68" s="199" t="s">
        <v>178</v>
      </c>
      <c r="G68" s="161" t="str">
        <f t="shared" si="10"/>
        <v xml:space="preserve">$   - </v>
      </c>
    </row>
    <row r="69" spans="1:7" x14ac:dyDescent="0.2">
      <c r="A69" s="50">
        <f t="shared" si="11"/>
        <v>47</v>
      </c>
      <c r="B69" s="200"/>
      <c r="C69" s="201"/>
      <c r="D69" s="203"/>
      <c r="E69" s="204"/>
      <c r="F69" s="199" t="s">
        <v>178</v>
      </c>
      <c r="G69" s="161" t="str">
        <f t="shared" si="10"/>
        <v xml:space="preserve">$   - </v>
      </c>
    </row>
    <row r="70" spans="1:7" x14ac:dyDescent="0.2">
      <c r="A70" s="50">
        <f t="shared" si="11"/>
        <v>48</v>
      </c>
      <c r="B70" s="200"/>
      <c r="C70" s="201"/>
      <c r="D70" s="203"/>
      <c r="E70" s="204"/>
      <c r="F70" s="199" t="s">
        <v>178</v>
      </c>
      <c r="G70" s="161" t="str">
        <f t="shared" si="10"/>
        <v xml:space="preserve">$   - </v>
      </c>
    </row>
    <row r="71" spans="1:7" x14ac:dyDescent="0.2">
      <c r="A71" s="50">
        <f t="shared" si="11"/>
        <v>49</v>
      </c>
      <c r="B71" s="200"/>
      <c r="C71" s="201"/>
      <c r="D71" s="203"/>
      <c r="E71" s="204"/>
      <c r="F71" s="199" t="s">
        <v>178</v>
      </c>
      <c r="G71" s="161" t="str">
        <f t="shared" si="10"/>
        <v xml:space="preserve">$   - </v>
      </c>
    </row>
    <row r="72" spans="1:7" x14ac:dyDescent="0.2">
      <c r="A72" s="50">
        <f t="shared" si="11"/>
        <v>50</v>
      </c>
      <c r="B72" s="200"/>
      <c r="C72" s="201"/>
      <c r="D72" s="202"/>
      <c r="E72" s="201"/>
      <c r="F72" s="199" t="s">
        <v>178</v>
      </c>
      <c r="G72" s="161" t="str">
        <f t="shared" si="10"/>
        <v xml:space="preserve">$   - </v>
      </c>
    </row>
    <row r="73" spans="1:7" x14ac:dyDescent="0.2">
      <c r="A73" s="50">
        <f t="shared" si="11"/>
        <v>51</v>
      </c>
      <c r="B73" s="200"/>
      <c r="C73" s="201"/>
      <c r="D73" s="202"/>
      <c r="E73" s="201"/>
      <c r="F73" s="199" t="s">
        <v>178</v>
      </c>
      <c r="G73" s="161" t="str">
        <f t="shared" si="10"/>
        <v xml:space="preserve">$   - </v>
      </c>
    </row>
    <row r="74" spans="1:7" x14ac:dyDescent="0.2">
      <c r="A74" s="50">
        <f t="shared" si="11"/>
        <v>52</v>
      </c>
      <c r="B74" s="200"/>
      <c r="C74" s="201"/>
      <c r="D74" s="203"/>
      <c r="E74" s="204"/>
      <c r="F74" s="199" t="s">
        <v>178</v>
      </c>
      <c r="G74" s="161" t="str">
        <f t="shared" si="10"/>
        <v xml:space="preserve">$   - </v>
      </c>
    </row>
    <row r="75" spans="1:7" x14ac:dyDescent="0.2">
      <c r="A75" s="50">
        <f t="shared" si="11"/>
        <v>53</v>
      </c>
      <c r="B75" s="319"/>
      <c r="C75" s="320"/>
      <c r="D75" s="321"/>
      <c r="E75" s="322"/>
      <c r="F75" s="209" t="s">
        <v>178</v>
      </c>
      <c r="G75" s="161" t="str">
        <f t="shared" si="10"/>
        <v xml:space="preserve">$   - </v>
      </c>
    </row>
    <row r="76" spans="1:7" s="44" customFormat="1" ht="15.75" thickBot="1" x14ac:dyDescent="0.25">
      <c r="A76" s="51" t="str">
        <f>A64</f>
        <v>F</v>
      </c>
      <c r="B76" s="363"/>
      <c r="C76" s="364"/>
      <c r="D76" s="364"/>
      <c r="E76" s="364"/>
      <c r="F76" s="311" t="s">
        <v>47</v>
      </c>
      <c r="G76" s="76">
        <f>SUM(G65:G75)</f>
        <v>0</v>
      </c>
    </row>
    <row r="77" spans="1:7" ht="36" customHeight="1" thickTop="1" x14ac:dyDescent="0.2">
      <c r="A77" s="56"/>
      <c r="B77" s="57" t="s">
        <v>58</v>
      </c>
      <c r="C77" s="58"/>
      <c r="D77" s="58"/>
      <c r="E77" s="58"/>
      <c r="F77" s="312"/>
      <c r="G77" s="68"/>
    </row>
    <row r="78" spans="1:7" s="44" customFormat="1" ht="32.1" customHeight="1" x14ac:dyDescent="0.2">
      <c r="A78" s="361" t="s">
        <v>59</v>
      </c>
      <c r="B78" s="362"/>
      <c r="C78" s="362"/>
      <c r="D78" s="362"/>
      <c r="E78" s="362"/>
      <c r="F78" s="313"/>
      <c r="G78" s="69"/>
    </row>
    <row r="79" spans="1:7" ht="30" customHeight="1" thickBot="1" x14ac:dyDescent="0.25">
      <c r="A79" s="51" t="str">
        <f>A7</f>
        <v>A</v>
      </c>
      <c r="B79" s="375" t="str">
        <f>B7</f>
        <v xml:space="preserve">(INSERT TYPE OF Goods or Services) </v>
      </c>
      <c r="C79" s="364"/>
      <c r="D79" s="364"/>
      <c r="E79" s="376"/>
      <c r="F79" s="314" t="s">
        <v>47</v>
      </c>
      <c r="G79" s="52">
        <f>G15</f>
        <v>0</v>
      </c>
    </row>
    <row r="80" spans="1:7" ht="30" customHeight="1" thickTop="1" thickBot="1" x14ac:dyDescent="0.25">
      <c r="A80" s="51" t="str">
        <f>A17</f>
        <v>B</v>
      </c>
      <c r="B80" s="377" t="str">
        <f>B17</f>
        <v xml:space="preserve">(INSERT TYPE OF Goods or Services) </v>
      </c>
      <c r="C80" s="378"/>
      <c r="D80" s="378"/>
      <c r="E80" s="379"/>
      <c r="F80" s="314" t="s">
        <v>47</v>
      </c>
      <c r="G80" s="52">
        <f>G27</f>
        <v>0</v>
      </c>
    </row>
    <row r="81" spans="1:7" ht="30" customHeight="1" thickTop="1" thickBot="1" x14ac:dyDescent="0.25">
      <c r="A81" s="51" t="str">
        <f>A29</f>
        <v>C</v>
      </c>
      <c r="B81" s="377" t="str">
        <f>B29</f>
        <v xml:space="preserve">(INSERT TYPE OF Goods or Services) </v>
      </c>
      <c r="C81" s="378"/>
      <c r="D81" s="378"/>
      <c r="E81" s="379"/>
      <c r="F81" s="314" t="s">
        <v>47</v>
      </c>
      <c r="G81" s="52">
        <f>G39</f>
        <v>0</v>
      </c>
    </row>
    <row r="82" spans="1:7" ht="30" customHeight="1" thickTop="1" thickBot="1" x14ac:dyDescent="0.25">
      <c r="A82" s="51" t="str">
        <f>A41</f>
        <v>D</v>
      </c>
      <c r="B82" s="377" t="str">
        <f>+B41</f>
        <v xml:space="preserve">(INSERT TYPE OF Goods or Services) </v>
      </c>
      <c r="C82" s="378"/>
      <c r="D82" s="378"/>
      <c r="E82" s="379"/>
      <c r="F82" s="314" t="s">
        <v>47</v>
      </c>
      <c r="G82" s="52">
        <f>G49</f>
        <v>0</v>
      </c>
    </row>
    <row r="83" spans="1:7" ht="30" customHeight="1" thickTop="1" thickBot="1" x14ac:dyDescent="0.25">
      <c r="A83" s="51" t="str">
        <f>A51</f>
        <v>E</v>
      </c>
      <c r="B83" s="59" t="str">
        <f>B51</f>
        <v xml:space="preserve">(INSERT TYPE OF Goods or Services) </v>
      </c>
      <c r="C83" s="60"/>
      <c r="D83" s="60"/>
      <c r="E83" s="60"/>
      <c r="F83" s="314" t="s">
        <v>47</v>
      </c>
      <c r="G83" s="52">
        <f>G62</f>
        <v>0</v>
      </c>
    </row>
    <row r="84" spans="1:7" ht="30" customHeight="1" thickTop="1" thickBot="1" x14ac:dyDescent="0.25">
      <c r="A84" s="61" t="str">
        <f>A64</f>
        <v>F</v>
      </c>
      <c r="B84" s="59" t="str">
        <f>+B64</f>
        <v xml:space="preserve">(INSERT TYPE OF Goods or Services) </v>
      </c>
      <c r="C84" s="60"/>
      <c r="D84" s="60"/>
      <c r="E84" s="60"/>
      <c r="F84" s="314" t="s">
        <v>47</v>
      </c>
      <c r="G84" s="52">
        <f>G76</f>
        <v>0</v>
      </c>
    </row>
    <row r="85" spans="1:7" ht="22.5" customHeight="1" thickTop="1" thickBot="1" x14ac:dyDescent="0.25">
      <c r="A85" s="62"/>
      <c r="B85" s="63"/>
      <c r="C85" s="64"/>
      <c r="D85" s="65"/>
      <c r="E85" s="65"/>
      <c r="F85" s="315"/>
      <c r="G85" s="66"/>
    </row>
    <row r="86" spans="1:7" ht="37.9" customHeight="1" thickTop="1" x14ac:dyDescent="0.2">
      <c r="A86" s="380" t="s">
        <v>60</v>
      </c>
      <c r="B86" s="381"/>
      <c r="C86" s="381"/>
      <c r="D86" s="381"/>
      <c r="E86" s="381"/>
      <c r="F86" s="382">
        <f>SUM(G79:G84)</f>
        <v>0</v>
      </c>
      <c r="G86" s="383"/>
    </row>
    <row r="87" spans="1:7" ht="15.75" customHeight="1" x14ac:dyDescent="0.2">
      <c r="A87" s="43"/>
      <c r="B87" s="41"/>
      <c r="C87" s="42"/>
      <c r="D87" s="41"/>
      <c r="E87" s="41"/>
      <c r="F87" s="316"/>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39" hidden="1" customWidth="1"/>
    <col min="2" max="2" width="11.28515625" style="217" customWidth="1"/>
    <col min="3" max="3" width="47.28515625" style="213" customWidth="1"/>
    <col min="4" max="4" width="16.42578125" style="240" customWidth="1"/>
    <col min="5" max="5" width="8.7109375" style="213" customWidth="1"/>
    <col min="6" max="6" width="15.140625" style="218" customWidth="1"/>
    <col min="7" max="7" width="15.140625" style="239" customWidth="1"/>
    <col min="8" max="8" width="21.5703125" style="239" customWidth="1"/>
    <col min="9" max="9" width="16.5703125" style="213" customWidth="1"/>
    <col min="10" max="10" width="48.28515625" style="213" customWidth="1"/>
    <col min="11" max="16384" width="13.5703125" style="213"/>
  </cols>
  <sheetData>
    <row r="1" spans="1:9" ht="15.75" x14ac:dyDescent="0.2">
      <c r="A1" s="211"/>
      <c r="B1" s="241" t="s">
        <v>34</v>
      </c>
      <c r="C1" s="242"/>
      <c r="D1" s="242"/>
      <c r="E1" s="242"/>
      <c r="F1" s="243"/>
      <c r="G1" s="244"/>
      <c r="H1" s="212"/>
    </row>
    <row r="2" spans="1:9" x14ac:dyDescent="0.2">
      <c r="A2" s="214"/>
      <c r="B2" s="245" t="s">
        <v>61</v>
      </c>
      <c r="C2" s="246"/>
      <c r="D2" s="246"/>
      <c r="E2" s="246"/>
      <c r="F2" s="247"/>
      <c r="G2" s="248"/>
      <c r="H2" s="215"/>
    </row>
    <row r="3" spans="1:9" x14ac:dyDescent="0.2">
      <c r="A3" s="216"/>
      <c r="B3" s="249" t="s">
        <v>19</v>
      </c>
      <c r="C3" s="250"/>
      <c r="D3" s="250"/>
      <c r="E3" s="250"/>
      <c r="F3" s="251"/>
      <c r="G3" s="252"/>
      <c r="H3" s="219"/>
    </row>
    <row r="4" spans="1:9" x14ac:dyDescent="0.2">
      <c r="A4" s="220" t="s">
        <v>62</v>
      </c>
      <c r="B4" s="253" t="s">
        <v>35</v>
      </c>
      <c r="C4" s="254" t="s">
        <v>36</v>
      </c>
      <c r="D4" s="255" t="s">
        <v>37</v>
      </c>
      <c r="E4" s="256" t="s">
        <v>38</v>
      </c>
      <c r="F4" s="257" t="s">
        <v>39</v>
      </c>
      <c r="G4" s="258" t="s">
        <v>40</v>
      </c>
      <c r="H4" s="221" t="s">
        <v>41</v>
      </c>
    </row>
    <row r="5" spans="1:9" ht="15.75" thickBot="1" x14ac:dyDescent="0.25">
      <c r="A5" s="222"/>
      <c r="B5" s="259"/>
      <c r="C5" s="260"/>
      <c r="D5" s="261" t="s">
        <v>42</v>
      </c>
      <c r="E5" s="262"/>
      <c r="F5" s="263" t="s">
        <v>43</v>
      </c>
      <c r="G5" s="264"/>
      <c r="H5" s="223"/>
    </row>
    <row r="6" spans="1:9" ht="36" customHeight="1" thickTop="1" x14ac:dyDescent="0.2">
      <c r="A6" s="224" t="s">
        <v>63</v>
      </c>
      <c r="B6" s="265">
        <v>1</v>
      </c>
      <c r="C6" s="266" t="s">
        <v>64</v>
      </c>
      <c r="D6" s="267" t="s">
        <v>65</v>
      </c>
      <c r="E6" s="268" t="s">
        <v>66</v>
      </c>
      <c r="F6" s="269">
        <v>15500</v>
      </c>
      <c r="G6" s="22" t="s">
        <v>177</v>
      </c>
      <c r="H6" s="225" t="str">
        <f>IF(OR(ISTEXT(G6),ISBLANK(G6)), "$   - ",ROUND(F6*G6,2))</f>
        <v xml:space="preserve">$   - </v>
      </c>
      <c r="I6" s="226"/>
    </row>
    <row r="7" spans="1:9" ht="36" customHeight="1" x14ac:dyDescent="0.2">
      <c r="A7" s="224"/>
      <c r="B7" s="265">
        <v>2</v>
      </c>
      <c r="C7" s="266" t="s">
        <v>67</v>
      </c>
      <c r="D7" s="267" t="s">
        <v>68</v>
      </c>
      <c r="E7" s="268" t="s">
        <v>69</v>
      </c>
      <c r="F7" s="269">
        <v>40</v>
      </c>
      <c r="G7" s="22" t="s">
        <v>177</v>
      </c>
      <c r="H7" s="225" t="str">
        <f t="shared" ref="H7:H34" si="0">IF(OR(ISTEXT(G7),ISBLANK(G7)), "$   - ",ROUND(F7*G7,2))</f>
        <v xml:space="preserve">$   - </v>
      </c>
      <c r="I7" s="226"/>
    </row>
    <row r="8" spans="1:9" ht="36" customHeight="1" x14ac:dyDescent="0.2">
      <c r="A8" s="227" t="s">
        <v>70</v>
      </c>
      <c r="B8" s="265">
        <v>3</v>
      </c>
      <c r="C8" s="266" t="s">
        <v>71</v>
      </c>
      <c r="D8" s="267" t="s">
        <v>72</v>
      </c>
      <c r="E8" s="268" t="s">
        <v>73</v>
      </c>
      <c r="F8" s="269">
        <v>18500</v>
      </c>
      <c r="G8" s="22" t="s">
        <v>177</v>
      </c>
      <c r="H8" s="225" t="str">
        <f t="shared" si="0"/>
        <v xml:space="preserve">$   - </v>
      </c>
      <c r="I8" s="226"/>
    </row>
    <row r="9" spans="1:9" ht="36" customHeight="1" x14ac:dyDescent="0.2">
      <c r="A9" s="227" t="s">
        <v>74</v>
      </c>
      <c r="B9" s="265">
        <v>4</v>
      </c>
      <c r="C9" s="266" t="s">
        <v>75</v>
      </c>
      <c r="D9" s="267" t="s">
        <v>72</v>
      </c>
      <c r="E9" s="268" t="s">
        <v>66</v>
      </c>
      <c r="F9" s="269">
        <v>2000</v>
      </c>
      <c r="G9" s="22" t="s">
        <v>177</v>
      </c>
      <c r="H9" s="225" t="str">
        <f t="shared" si="0"/>
        <v xml:space="preserve">$   - </v>
      </c>
    </row>
    <row r="10" spans="1:9" ht="36" customHeight="1" x14ac:dyDescent="0.2">
      <c r="A10" s="224" t="s">
        <v>76</v>
      </c>
      <c r="B10" s="265">
        <v>5</v>
      </c>
      <c r="C10" s="266" t="s">
        <v>77</v>
      </c>
      <c r="D10" s="267" t="s">
        <v>72</v>
      </c>
      <c r="E10" s="268" t="s">
        <v>73</v>
      </c>
      <c r="F10" s="269">
        <v>350</v>
      </c>
      <c r="G10" s="22" t="s">
        <v>177</v>
      </c>
      <c r="H10" s="225" t="str">
        <f t="shared" si="0"/>
        <v xml:space="preserve">$   - </v>
      </c>
    </row>
    <row r="11" spans="1:9" ht="36" customHeight="1" x14ac:dyDescent="0.2">
      <c r="A11" s="227" t="s">
        <v>78</v>
      </c>
      <c r="B11" s="265">
        <v>6</v>
      </c>
      <c r="C11" s="266" t="s">
        <v>79</v>
      </c>
      <c r="D11" s="270" t="s">
        <v>80</v>
      </c>
      <c r="E11" s="268" t="s">
        <v>73</v>
      </c>
      <c r="F11" s="269">
        <v>17500</v>
      </c>
      <c r="G11" s="22" t="s">
        <v>177</v>
      </c>
      <c r="H11" s="225" t="str">
        <f t="shared" si="0"/>
        <v xml:space="preserve">$   - </v>
      </c>
    </row>
    <row r="12" spans="1:9" ht="36" customHeight="1" x14ac:dyDescent="0.2">
      <c r="A12" s="227" t="s">
        <v>81</v>
      </c>
      <c r="B12" s="265">
        <v>7</v>
      </c>
      <c r="C12" s="266" t="s">
        <v>82</v>
      </c>
      <c r="D12" s="270" t="s">
        <v>83</v>
      </c>
      <c r="E12" s="268" t="s">
        <v>73</v>
      </c>
      <c r="F12" s="269">
        <v>5300</v>
      </c>
      <c r="G12" s="22" t="s">
        <v>177</v>
      </c>
      <c r="H12" s="225" t="str">
        <f t="shared" si="0"/>
        <v xml:space="preserve">$   - </v>
      </c>
    </row>
    <row r="13" spans="1:9" ht="36" customHeight="1" x14ac:dyDescent="0.2">
      <c r="A13" s="228" t="s">
        <v>84</v>
      </c>
      <c r="B13" s="265">
        <v>8</v>
      </c>
      <c r="C13" s="266" t="s">
        <v>85</v>
      </c>
      <c r="D13" s="270" t="s">
        <v>86</v>
      </c>
      <c r="E13" s="268" t="s">
        <v>27</v>
      </c>
      <c r="F13" s="269">
        <v>10</v>
      </c>
      <c r="G13" s="22" t="s">
        <v>177</v>
      </c>
      <c r="H13" s="225" t="str">
        <f t="shared" si="0"/>
        <v xml:space="preserve">$   - </v>
      </c>
      <c r="I13" s="226"/>
    </row>
    <row r="14" spans="1:9" ht="36" customHeight="1" x14ac:dyDescent="0.2">
      <c r="A14" s="228" t="s">
        <v>87</v>
      </c>
      <c r="B14" s="265">
        <v>9</v>
      </c>
      <c r="C14" s="266" t="s">
        <v>88</v>
      </c>
      <c r="D14" s="270" t="s">
        <v>89</v>
      </c>
      <c r="E14" s="268" t="s">
        <v>73</v>
      </c>
      <c r="F14" s="269">
        <v>100</v>
      </c>
      <c r="G14" s="22" t="s">
        <v>177</v>
      </c>
      <c r="H14" s="225" t="str">
        <f t="shared" si="0"/>
        <v xml:space="preserve">$   - </v>
      </c>
    </row>
    <row r="15" spans="1:9" ht="36" customHeight="1" x14ac:dyDescent="0.2">
      <c r="A15" s="228" t="s">
        <v>90</v>
      </c>
      <c r="B15" s="265">
        <v>10</v>
      </c>
      <c r="C15" s="266" t="s">
        <v>91</v>
      </c>
      <c r="D15" s="270" t="s">
        <v>92</v>
      </c>
      <c r="E15" s="268" t="s">
        <v>27</v>
      </c>
      <c r="F15" s="271">
        <v>54</v>
      </c>
      <c r="G15" s="22" t="s">
        <v>177</v>
      </c>
      <c r="H15" s="225" t="str">
        <f t="shared" si="0"/>
        <v xml:space="preserve">$   - </v>
      </c>
    </row>
    <row r="16" spans="1:9" ht="36" customHeight="1" x14ac:dyDescent="0.2">
      <c r="A16" s="228"/>
      <c r="B16" s="265">
        <v>11</v>
      </c>
      <c r="C16" s="266" t="s">
        <v>93</v>
      </c>
      <c r="D16" s="270" t="s">
        <v>94</v>
      </c>
      <c r="E16" s="268" t="s">
        <v>27</v>
      </c>
      <c r="F16" s="271">
        <v>3</v>
      </c>
      <c r="G16" s="22" t="s">
        <v>177</v>
      </c>
      <c r="H16" s="225" t="str">
        <f t="shared" si="0"/>
        <v xml:space="preserve">$   - </v>
      </c>
    </row>
    <row r="17" spans="1:8" ht="36" customHeight="1" x14ac:dyDescent="0.2">
      <c r="A17" s="229"/>
      <c r="B17" s="265">
        <v>12</v>
      </c>
      <c r="C17" s="266" t="s">
        <v>95</v>
      </c>
      <c r="D17" s="270" t="s">
        <v>96</v>
      </c>
      <c r="E17" s="268" t="s">
        <v>27</v>
      </c>
      <c r="F17" s="271">
        <v>5</v>
      </c>
      <c r="G17" s="22" t="s">
        <v>177</v>
      </c>
      <c r="H17" s="225" t="str">
        <f t="shared" si="0"/>
        <v xml:space="preserve">$   - </v>
      </c>
    </row>
    <row r="18" spans="1:8" ht="36" customHeight="1" x14ac:dyDescent="0.2">
      <c r="A18" s="224" t="s">
        <v>97</v>
      </c>
      <c r="B18" s="265">
        <v>14</v>
      </c>
      <c r="C18" s="266" t="s">
        <v>98</v>
      </c>
      <c r="D18" s="270" t="s">
        <v>86</v>
      </c>
      <c r="E18" s="268" t="s">
        <v>73</v>
      </c>
      <c r="F18" s="271">
        <v>12200</v>
      </c>
      <c r="G18" s="22" t="s">
        <v>177</v>
      </c>
      <c r="H18" s="225" t="str">
        <f t="shared" si="0"/>
        <v xml:space="preserve">$   - </v>
      </c>
    </row>
    <row r="19" spans="1:8" ht="36" customHeight="1" x14ac:dyDescent="0.2">
      <c r="A19" s="224" t="s">
        <v>99</v>
      </c>
      <c r="B19" s="265">
        <v>15</v>
      </c>
      <c r="C19" s="266" t="s">
        <v>100</v>
      </c>
      <c r="D19" s="270" t="s">
        <v>86</v>
      </c>
      <c r="E19" s="268" t="s">
        <v>73</v>
      </c>
      <c r="F19" s="271">
        <v>850</v>
      </c>
      <c r="G19" s="22" t="s">
        <v>177</v>
      </c>
      <c r="H19" s="225" t="str">
        <f t="shared" si="0"/>
        <v xml:space="preserve">$   - </v>
      </c>
    </row>
    <row r="20" spans="1:8" ht="36" customHeight="1" x14ac:dyDescent="0.2">
      <c r="A20" s="230" t="s">
        <v>101</v>
      </c>
      <c r="B20" s="265">
        <v>16</v>
      </c>
      <c r="C20" s="266" t="s">
        <v>102</v>
      </c>
      <c r="D20" s="270" t="s">
        <v>103</v>
      </c>
      <c r="E20" s="268" t="s">
        <v>73</v>
      </c>
      <c r="F20" s="271">
        <v>50</v>
      </c>
      <c r="G20" s="22" t="s">
        <v>177</v>
      </c>
      <c r="H20" s="225" t="str">
        <f t="shared" si="0"/>
        <v xml:space="preserve">$   - </v>
      </c>
    </row>
    <row r="21" spans="1:8" ht="36" customHeight="1" x14ac:dyDescent="0.2">
      <c r="A21" s="230" t="s">
        <v>104</v>
      </c>
      <c r="B21" s="265">
        <v>17</v>
      </c>
      <c r="C21" s="266" t="s">
        <v>105</v>
      </c>
      <c r="D21" s="270" t="s">
        <v>106</v>
      </c>
      <c r="E21" s="268" t="s">
        <v>73</v>
      </c>
      <c r="F21" s="271">
        <v>50</v>
      </c>
      <c r="G21" s="22" t="s">
        <v>177</v>
      </c>
      <c r="H21" s="225" t="str">
        <f t="shared" si="0"/>
        <v xml:space="preserve">$   - </v>
      </c>
    </row>
    <row r="22" spans="1:8" ht="36" customHeight="1" x14ac:dyDescent="0.2">
      <c r="A22" s="224" t="s">
        <v>107</v>
      </c>
      <c r="B22" s="265">
        <v>19</v>
      </c>
      <c r="C22" s="266" t="s">
        <v>108</v>
      </c>
      <c r="D22" s="270" t="s">
        <v>109</v>
      </c>
      <c r="E22" s="268" t="s">
        <v>27</v>
      </c>
      <c r="F22" s="271">
        <v>1</v>
      </c>
      <c r="G22" s="22" t="s">
        <v>177</v>
      </c>
      <c r="H22" s="225" t="str">
        <f t="shared" si="0"/>
        <v xml:space="preserve">$   - </v>
      </c>
    </row>
    <row r="23" spans="1:8" ht="36" customHeight="1" x14ac:dyDescent="0.2">
      <c r="A23" s="224" t="s">
        <v>107</v>
      </c>
      <c r="B23" s="265">
        <v>20</v>
      </c>
      <c r="C23" s="266" t="s">
        <v>110</v>
      </c>
      <c r="D23" s="270" t="s">
        <v>109</v>
      </c>
      <c r="E23" s="268" t="s">
        <v>27</v>
      </c>
      <c r="F23" s="271">
        <v>19</v>
      </c>
      <c r="G23" s="22" t="s">
        <v>177</v>
      </c>
      <c r="H23" s="225" t="str">
        <f t="shared" si="0"/>
        <v xml:space="preserve">$   - </v>
      </c>
    </row>
    <row r="24" spans="1:8" ht="36" customHeight="1" x14ac:dyDescent="0.2">
      <c r="A24" s="224"/>
      <c r="B24" s="265">
        <v>21</v>
      </c>
      <c r="C24" s="266" t="s">
        <v>111</v>
      </c>
      <c r="D24" s="270" t="s">
        <v>112</v>
      </c>
      <c r="E24" s="268" t="s">
        <v>27</v>
      </c>
      <c r="F24" s="271">
        <v>2</v>
      </c>
      <c r="G24" s="22" t="s">
        <v>177</v>
      </c>
      <c r="H24" s="225" t="str">
        <f t="shared" si="0"/>
        <v xml:space="preserve">$   - </v>
      </c>
    </row>
    <row r="25" spans="1:8" ht="36" customHeight="1" x14ac:dyDescent="0.2">
      <c r="A25" s="224" t="s">
        <v>113</v>
      </c>
      <c r="B25" s="265">
        <v>22</v>
      </c>
      <c r="C25" s="266" t="s">
        <v>114</v>
      </c>
      <c r="D25" s="270" t="s">
        <v>115</v>
      </c>
      <c r="E25" s="268" t="s">
        <v>27</v>
      </c>
      <c r="F25" s="271">
        <v>1</v>
      </c>
      <c r="G25" s="22" t="s">
        <v>177</v>
      </c>
      <c r="H25" s="225" t="str">
        <f t="shared" si="0"/>
        <v xml:space="preserve">$   - </v>
      </c>
    </row>
    <row r="26" spans="1:8" ht="36" customHeight="1" x14ac:dyDescent="0.2">
      <c r="A26" s="224" t="s">
        <v>116</v>
      </c>
      <c r="B26" s="265">
        <v>23</v>
      </c>
      <c r="C26" s="266" t="s">
        <v>117</v>
      </c>
      <c r="D26" s="270" t="s">
        <v>118</v>
      </c>
      <c r="E26" s="268" t="s">
        <v>27</v>
      </c>
      <c r="F26" s="271">
        <v>17</v>
      </c>
      <c r="G26" s="22" t="s">
        <v>177</v>
      </c>
      <c r="H26" s="225" t="str">
        <f t="shared" si="0"/>
        <v xml:space="preserve">$   - </v>
      </c>
    </row>
    <row r="27" spans="1:8" ht="36" customHeight="1" x14ac:dyDescent="0.2">
      <c r="A27" s="224" t="s">
        <v>119</v>
      </c>
      <c r="B27" s="265">
        <v>25</v>
      </c>
      <c r="C27" s="266" t="s">
        <v>120</v>
      </c>
      <c r="D27" s="270" t="s">
        <v>121</v>
      </c>
      <c r="E27" s="268" t="s">
        <v>27</v>
      </c>
      <c r="F27" s="271">
        <v>11</v>
      </c>
      <c r="G27" s="22" t="s">
        <v>177</v>
      </c>
      <c r="H27" s="225" t="str">
        <f t="shared" si="0"/>
        <v xml:space="preserve">$   - </v>
      </c>
    </row>
    <row r="28" spans="1:8" ht="36" customHeight="1" x14ac:dyDescent="0.2">
      <c r="A28" s="224" t="s">
        <v>122</v>
      </c>
      <c r="B28" s="265">
        <v>26</v>
      </c>
      <c r="C28" s="266" t="s">
        <v>123</v>
      </c>
      <c r="D28" s="270" t="s">
        <v>121</v>
      </c>
      <c r="E28" s="268" t="s">
        <v>27</v>
      </c>
      <c r="F28" s="271">
        <v>2</v>
      </c>
      <c r="G28" s="22" t="s">
        <v>177</v>
      </c>
      <c r="H28" s="225" t="str">
        <f t="shared" si="0"/>
        <v xml:space="preserve">$   - </v>
      </c>
    </row>
    <row r="29" spans="1:8" ht="36" customHeight="1" x14ac:dyDescent="0.2">
      <c r="A29" s="224"/>
      <c r="B29" s="265">
        <v>27</v>
      </c>
      <c r="C29" s="266" t="s">
        <v>124</v>
      </c>
      <c r="D29" s="270" t="s">
        <v>118</v>
      </c>
      <c r="E29" s="268" t="s">
        <v>125</v>
      </c>
      <c r="F29" s="271">
        <v>2</v>
      </c>
      <c r="G29" s="22" t="s">
        <v>177</v>
      </c>
      <c r="H29" s="225" t="str">
        <f t="shared" si="0"/>
        <v xml:space="preserve">$   - </v>
      </c>
    </row>
    <row r="30" spans="1:8" ht="36" customHeight="1" x14ac:dyDescent="0.2">
      <c r="A30" s="224"/>
      <c r="B30" s="265">
        <v>28</v>
      </c>
      <c r="C30" s="266" t="s">
        <v>126</v>
      </c>
      <c r="D30" s="270" t="s">
        <v>118</v>
      </c>
      <c r="E30" s="268" t="s">
        <v>27</v>
      </c>
      <c r="F30" s="271">
        <v>10</v>
      </c>
      <c r="G30" s="22" t="s">
        <v>177</v>
      </c>
      <c r="H30" s="225" t="str">
        <f t="shared" si="0"/>
        <v xml:space="preserve">$   - </v>
      </c>
    </row>
    <row r="31" spans="1:8" ht="36" customHeight="1" x14ac:dyDescent="0.2">
      <c r="A31" s="224" t="s">
        <v>127</v>
      </c>
      <c r="B31" s="265">
        <v>29</v>
      </c>
      <c r="C31" s="266" t="s">
        <v>128</v>
      </c>
      <c r="D31" s="270" t="s">
        <v>121</v>
      </c>
      <c r="E31" s="268" t="s">
        <v>27</v>
      </c>
      <c r="F31" s="271">
        <v>32</v>
      </c>
      <c r="G31" s="22" t="s">
        <v>177</v>
      </c>
      <c r="H31" s="225" t="str">
        <f t="shared" si="0"/>
        <v xml:space="preserve">$   - </v>
      </c>
    </row>
    <row r="32" spans="1:8" ht="36" customHeight="1" x14ac:dyDescent="0.2">
      <c r="A32" s="228" t="s">
        <v>129</v>
      </c>
      <c r="B32" s="265">
        <v>31</v>
      </c>
      <c r="C32" s="266" t="s">
        <v>130</v>
      </c>
      <c r="D32" s="270" t="s">
        <v>131</v>
      </c>
      <c r="E32" s="268" t="s">
        <v>132</v>
      </c>
      <c r="F32" s="271">
        <v>250</v>
      </c>
      <c r="G32" s="272" t="s">
        <v>177</v>
      </c>
      <c r="H32" s="225" t="str">
        <f t="shared" si="0"/>
        <v xml:space="preserve">$   - </v>
      </c>
    </row>
    <row r="33" spans="1:8" ht="36" customHeight="1" x14ac:dyDescent="0.2">
      <c r="A33" s="228" t="s">
        <v>133</v>
      </c>
      <c r="B33" s="265">
        <v>32</v>
      </c>
      <c r="C33" s="266" t="s">
        <v>134</v>
      </c>
      <c r="D33" s="270"/>
      <c r="E33" s="268" t="s">
        <v>73</v>
      </c>
      <c r="F33" s="269">
        <v>100</v>
      </c>
      <c r="G33" s="22" t="s">
        <v>177</v>
      </c>
      <c r="H33" s="225" t="str">
        <f t="shared" si="0"/>
        <v xml:space="preserve">$   - </v>
      </c>
    </row>
    <row r="34" spans="1:8" ht="36" customHeight="1" thickBot="1" x14ac:dyDescent="0.25">
      <c r="A34" s="228" t="s">
        <v>135</v>
      </c>
      <c r="B34" s="265">
        <v>33</v>
      </c>
      <c r="C34" s="266" t="s">
        <v>136</v>
      </c>
      <c r="D34" s="270"/>
      <c r="E34" s="268" t="s">
        <v>73</v>
      </c>
      <c r="F34" s="269">
        <v>250</v>
      </c>
      <c r="G34" s="22" t="s">
        <v>177</v>
      </c>
      <c r="H34" s="225" t="str">
        <f t="shared" si="0"/>
        <v xml:space="preserve">$   - </v>
      </c>
    </row>
    <row r="35" spans="1:8" ht="48" customHeight="1" thickTop="1" x14ac:dyDescent="0.2">
      <c r="A35" s="231"/>
      <c r="B35" s="384" t="s">
        <v>60</v>
      </c>
      <c r="C35" s="385"/>
      <c r="D35" s="385"/>
      <c r="E35" s="385"/>
      <c r="F35" s="385"/>
      <c r="G35" s="386">
        <f>SUM(H6:H34)</f>
        <v>0</v>
      </c>
      <c r="H35" s="387"/>
    </row>
    <row r="36" spans="1:8" ht="15.95" customHeight="1" x14ac:dyDescent="0.2">
      <c r="A36" s="232"/>
      <c r="B36" s="233"/>
      <c r="C36" s="234"/>
      <c r="D36" s="235"/>
      <c r="E36" s="234"/>
      <c r="F36" s="236"/>
      <c r="G36" s="237"/>
      <c r="H36" s="238"/>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390"/>
      <c r="B1" s="390"/>
      <c r="C1" s="391" t="s">
        <v>137</v>
      </c>
      <c r="D1" s="391"/>
      <c r="E1" s="95"/>
      <c r="F1" s="96"/>
    </row>
    <row r="2" spans="1:7" x14ac:dyDescent="0.2">
      <c r="A2" s="392"/>
      <c r="B2" s="392"/>
      <c r="C2" s="391" t="s">
        <v>138</v>
      </c>
      <c r="D2" s="391"/>
      <c r="E2" s="95"/>
      <c r="F2" s="275"/>
      <c r="G2" s="89"/>
    </row>
    <row r="3" spans="1:7" x14ac:dyDescent="0.2">
      <c r="A3" s="392"/>
      <c r="B3" s="392"/>
      <c r="C3" s="276"/>
      <c r="D3" s="276"/>
      <c r="E3" s="95"/>
      <c r="F3" s="275"/>
      <c r="G3" s="89"/>
    </row>
    <row r="4" spans="1:7" x14ac:dyDescent="0.2">
      <c r="A4" s="92" t="s">
        <v>19</v>
      </c>
      <c r="B4" s="92"/>
      <c r="C4" s="92"/>
      <c r="D4" s="276"/>
      <c r="E4" s="95"/>
      <c r="F4" s="275"/>
      <c r="G4" s="89"/>
    </row>
    <row r="5" spans="1:7" ht="22.5" x14ac:dyDescent="0.2">
      <c r="A5" s="277" t="s">
        <v>20</v>
      </c>
      <c r="B5" s="277" t="s">
        <v>21</v>
      </c>
      <c r="C5" s="278" t="s">
        <v>22</v>
      </c>
      <c r="D5" s="278" t="s">
        <v>23</v>
      </c>
      <c r="E5" s="279" t="s">
        <v>24</v>
      </c>
      <c r="F5" s="280" t="s">
        <v>25</v>
      </c>
      <c r="G5" s="91" t="s">
        <v>26</v>
      </c>
    </row>
    <row r="6" spans="1:7" x14ac:dyDescent="0.2">
      <c r="A6" s="281">
        <v>1</v>
      </c>
      <c r="B6" s="282" t="s">
        <v>139</v>
      </c>
      <c r="C6" s="283" t="s">
        <v>140</v>
      </c>
      <c r="D6" s="283" t="s">
        <v>27</v>
      </c>
      <c r="E6" s="284">
        <v>1</v>
      </c>
      <c r="F6" s="273" t="s">
        <v>177</v>
      </c>
      <c r="G6" s="274" t="str">
        <f>IF(OR(ISTEXT(F6),ISBLANK(F6)),"$   -",ROUND(E6*F6,3))</f>
        <v>$   -</v>
      </c>
    </row>
    <row r="7" spans="1:7" x14ac:dyDescent="0.2">
      <c r="A7" s="285">
        <f>A6+1</f>
        <v>2</v>
      </c>
      <c r="B7" s="286" t="s">
        <v>141</v>
      </c>
      <c r="C7" s="287" t="s">
        <v>142</v>
      </c>
      <c r="D7" s="283" t="s">
        <v>27</v>
      </c>
      <c r="E7" s="284">
        <v>2</v>
      </c>
      <c r="F7" s="273" t="s">
        <v>177</v>
      </c>
      <c r="G7" s="274" t="str">
        <f t="shared" ref="G7:G8" si="0">IF(OR(ISTEXT(F7),ISBLANK(F7)),"$   -",ROUND(E7*F7,3))</f>
        <v>$   -</v>
      </c>
    </row>
    <row r="8" spans="1:7" ht="13.5" thickBot="1" x14ac:dyDescent="0.25">
      <c r="A8" s="285">
        <f>A7+1</f>
        <v>3</v>
      </c>
      <c r="B8" s="288" t="s">
        <v>143</v>
      </c>
      <c r="C8" s="287" t="s">
        <v>144</v>
      </c>
      <c r="D8" s="283" t="s">
        <v>27</v>
      </c>
      <c r="E8" s="284">
        <v>3</v>
      </c>
      <c r="F8" s="273" t="s">
        <v>177</v>
      </c>
      <c r="G8" s="274" t="str">
        <f t="shared" si="0"/>
        <v>$   -</v>
      </c>
    </row>
    <row r="9" spans="1:7" ht="15" thickTop="1" x14ac:dyDescent="0.2">
      <c r="A9" s="289"/>
      <c r="B9" s="290"/>
      <c r="C9" s="290"/>
      <c r="D9" s="291"/>
      <c r="E9" s="292"/>
      <c r="F9" s="293"/>
      <c r="G9" s="294"/>
    </row>
    <row r="10" spans="1:7" ht="14.25" x14ac:dyDescent="0.2">
      <c r="A10" s="295" t="s">
        <v>145</v>
      </c>
      <c r="B10" s="296"/>
      <c r="C10" s="296"/>
      <c r="D10" s="297"/>
      <c r="E10" s="155"/>
      <c r="F10" s="388"/>
      <c r="G10" s="389"/>
    </row>
    <row r="11" spans="1:7" ht="14.25" x14ac:dyDescent="0.2">
      <c r="A11" s="152" t="s">
        <v>146</v>
      </c>
      <c r="B11" s="92"/>
      <c r="C11" s="92"/>
      <c r="D11" s="154"/>
      <c r="E11" s="155"/>
      <c r="F11" s="394">
        <f>SUM(G6:G8)</f>
        <v>0</v>
      </c>
      <c r="G11" s="395"/>
    </row>
    <row r="12" spans="1:7" ht="14.25" x14ac:dyDescent="0.2">
      <c r="A12" s="156"/>
      <c r="B12" s="157"/>
      <c r="C12" s="157"/>
      <c r="D12" s="158"/>
      <c r="E12" s="159"/>
      <c r="F12" s="298"/>
      <c r="G12" s="157"/>
    </row>
    <row r="13" spans="1:7" x14ac:dyDescent="0.2">
      <c r="A13" s="299"/>
      <c r="B13" s="93"/>
      <c r="C13" s="93"/>
      <c r="D13" s="94"/>
      <c r="E13" s="95"/>
      <c r="F13" s="96"/>
      <c r="G13" s="97"/>
    </row>
    <row r="14" spans="1:7" x14ac:dyDescent="0.2">
      <c r="A14" s="300"/>
      <c r="B14" s="93"/>
      <c r="C14" s="93"/>
      <c r="D14" s="94"/>
      <c r="E14" s="98"/>
      <c r="F14" s="99"/>
      <c r="G14" s="100"/>
    </row>
    <row r="15" spans="1:7" x14ac:dyDescent="0.2">
      <c r="A15" s="300"/>
      <c r="B15" s="93"/>
      <c r="C15" s="93"/>
      <c r="D15" s="94"/>
      <c r="E15" s="396" t="s">
        <v>28</v>
      </c>
      <c r="F15" s="396"/>
      <c r="G15" s="101"/>
    </row>
    <row r="16" spans="1:7" x14ac:dyDescent="0.2">
      <c r="A16" s="301"/>
      <c r="B16" s="102"/>
      <c r="C16" s="102"/>
      <c r="D16" s="103"/>
      <c r="E16" s="98"/>
      <c r="F16" s="99"/>
      <c r="G16" s="100"/>
    </row>
    <row r="18" spans="1:7" x14ac:dyDescent="0.2">
      <c r="A18" s="302"/>
      <c r="B18" s="92"/>
      <c r="C18" s="92"/>
      <c r="D18" s="276"/>
      <c r="E18" s="95"/>
      <c r="F18" s="96"/>
      <c r="G18" s="96"/>
    </row>
    <row r="19" spans="1:7" x14ac:dyDescent="0.2">
      <c r="A19" s="104"/>
      <c r="B19" s="393"/>
      <c r="C19" s="393"/>
      <c r="D19" s="393"/>
      <c r="E19" s="393"/>
      <c r="F19" s="105"/>
      <c r="G19" s="105"/>
    </row>
    <row r="20" spans="1:7" x14ac:dyDescent="0.2">
      <c r="A20" s="104"/>
      <c r="B20" s="393"/>
      <c r="C20" s="393"/>
      <c r="D20" s="393"/>
      <c r="E20" s="393"/>
      <c r="F20" s="105"/>
      <c r="G20" s="105"/>
    </row>
    <row r="21" spans="1:7" x14ac:dyDescent="0.2">
      <c r="A21" s="104"/>
      <c r="B21" s="393"/>
      <c r="C21" s="393"/>
      <c r="D21" s="393"/>
      <c r="E21" s="393"/>
      <c r="F21" s="105"/>
      <c r="G21" s="105"/>
    </row>
    <row r="22" spans="1:7" ht="15" x14ac:dyDescent="0.25">
      <c r="A22" s="104"/>
      <c r="B22" s="397" t="s">
        <v>147</v>
      </c>
      <c r="C22" s="397"/>
      <c r="D22" s="397"/>
      <c r="E22" s="397"/>
      <c r="F22" s="105"/>
      <c r="G22" s="105"/>
    </row>
    <row r="23" spans="1:7" ht="43.5" customHeight="1" x14ac:dyDescent="0.2">
      <c r="A23" s="104"/>
      <c r="B23" s="393" t="s">
        <v>148</v>
      </c>
      <c r="C23" s="393"/>
      <c r="D23" s="393"/>
      <c r="E23" s="393"/>
      <c r="F23" s="105"/>
      <c r="G23" s="105"/>
    </row>
    <row r="24" spans="1:7" ht="22.5" customHeight="1" x14ac:dyDescent="0.2">
      <c r="A24" s="104"/>
      <c r="B24" s="393" t="s">
        <v>149</v>
      </c>
      <c r="C24" s="393"/>
      <c r="D24" s="393"/>
      <c r="E24" s="393"/>
      <c r="F24" s="105"/>
      <c r="G24" s="105"/>
    </row>
    <row r="25" spans="1:7" ht="32.25" customHeight="1" x14ac:dyDescent="0.2">
      <c r="A25" s="104"/>
      <c r="B25" s="393" t="s">
        <v>150</v>
      </c>
      <c r="C25" s="393"/>
      <c r="D25" s="393"/>
      <c r="E25" s="393"/>
      <c r="F25" s="105"/>
      <c r="G25" s="105"/>
    </row>
    <row r="26" spans="1:7" ht="42.75" customHeight="1" x14ac:dyDescent="0.2">
      <c r="A26" s="104"/>
      <c r="B26" s="393" t="s">
        <v>151</v>
      </c>
      <c r="C26" s="393"/>
      <c r="D26" s="393"/>
      <c r="E26" s="393"/>
      <c r="F26" s="105"/>
      <c r="G26" s="105"/>
    </row>
    <row r="27" spans="1:7" ht="23.25" customHeight="1" x14ac:dyDescent="0.2">
      <c r="A27" s="104"/>
      <c r="B27" s="398" t="s">
        <v>152</v>
      </c>
      <c r="C27" s="398"/>
      <c r="D27" s="398"/>
      <c r="E27" s="398"/>
      <c r="F27" s="105"/>
      <c r="G27" s="105"/>
    </row>
    <row r="28" spans="1:7" x14ac:dyDescent="0.2">
      <c r="A28" s="104"/>
      <c r="B28" s="92"/>
      <c r="C28" s="92"/>
      <c r="D28" s="276"/>
      <c r="E28" s="95"/>
      <c r="F28" s="105"/>
      <c r="G28" s="105"/>
    </row>
    <row r="29" spans="1:7" x14ac:dyDescent="0.2">
      <c r="A29" s="104"/>
      <c r="B29" s="393"/>
      <c r="C29" s="393"/>
      <c r="D29" s="393"/>
      <c r="E29" s="393"/>
      <c r="F29" s="105"/>
      <c r="G29" s="105"/>
    </row>
    <row r="30" spans="1:7" x14ac:dyDescent="0.2">
      <c r="A30" s="104"/>
      <c r="B30" s="393"/>
      <c r="C30" s="393"/>
      <c r="D30" s="393"/>
      <c r="E30" s="393"/>
      <c r="F30" s="105"/>
      <c r="G30" s="105"/>
    </row>
    <row r="31" spans="1:7" x14ac:dyDescent="0.2">
      <c r="A31" s="104"/>
      <c r="B31" s="393"/>
      <c r="C31" s="393"/>
      <c r="D31" s="393"/>
      <c r="E31" s="393"/>
      <c r="F31" s="105"/>
      <c r="G31" s="105"/>
    </row>
    <row r="32" spans="1:7" x14ac:dyDescent="0.2">
      <c r="A32" s="104"/>
      <c r="B32" s="393"/>
      <c r="C32" s="393"/>
      <c r="D32" s="393"/>
      <c r="E32" s="393"/>
      <c r="F32" s="105"/>
      <c r="G32" s="105"/>
    </row>
    <row r="33" spans="1:7" x14ac:dyDescent="0.2">
      <c r="A33" s="104"/>
      <c r="B33" s="393"/>
      <c r="C33" s="393"/>
      <c r="D33" s="393"/>
      <c r="E33" s="393"/>
      <c r="F33" s="105"/>
      <c r="G33" s="105"/>
    </row>
    <row r="34" spans="1:7" x14ac:dyDescent="0.2">
      <c r="A34" s="104"/>
      <c r="B34" s="393"/>
      <c r="C34" s="393"/>
      <c r="D34" s="393"/>
      <c r="E34" s="393"/>
      <c r="F34" s="105"/>
      <c r="G34" s="105"/>
    </row>
    <row r="35" spans="1:7" x14ac:dyDescent="0.2">
      <c r="A35" s="104"/>
      <c r="B35" s="393"/>
      <c r="C35" s="393"/>
      <c r="D35" s="393"/>
      <c r="E35" s="393"/>
      <c r="F35" s="105"/>
      <c r="G35" s="105"/>
    </row>
    <row r="36" spans="1:7" x14ac:dyDescent="0.2">
      <c r="A36" s="104"/>
      <c r="B36" s="393"/>
      <c r="C36" s="393"/>
      <c r="D36" s="393"/>
      <c r="E36" s="393"/>
      <c r="F36" s="105"/>
      <c r="G36" s="105"/>
    </row>
  </sheetData>
  <sheetProtection sheet="1" objects="1" scenarios="1"/>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2022-09-22T17:05:36Z</dcterms:modified>
  <cp:category/>
  <cp:contentStatus/>
</cp:coreProperties>
</file>